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120" yWindow="0" windowWidth="18540" windowHeight="152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<sst xmlns="http://schemas.openxmlformats.org/spreadsheetml/2006/main" count="24" uniqueCount="21">
  <si>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Monthly Interest factor, half-yearly</t>
  </si>
  <si>
    <t>Yearly Interest Rate</t>
  </si>
  <si>
    <t>Monthly Interest factor, yearly</t>
  </si>
  <si>
    <t>Principal. Present value</t>
  </si>
  <si>
    <t>Number of years, OR</t>
  </si>
  <si>
    <r>
      <t xml:space="preserve">Payment, 12000.12%, 240, </t>
    </r>
    <r>
      <rPr>
        <b/>
        <sz val="10"/>
        <rFont val="Verdana"/>
        <family val="0"/>
      </rPr>
      <t>year</t>
    </r>
  </si>
  <si>
    <t>Principal, from B1,Int from B6</t>
  </si>
  <si>
    <t>Interest Paid</t>
  </si>
  <si>
    <t>Principal Paid</t>
  </si>
  <si>
    <t>Balance</t>
  </si>
  <si>
    <t>This sheet uses cal below</t>
  </si>
  <si>
    <t>For yearly interest, not mortgages</t>
  </si>
  <si>
    <r>
      <t>Payment</t>
    </r>
    <r>
      <rPr>
        <sz val="10"/>
        <rFont val="Verdana"/>
        <family val="0"/>
      </rPr>
      <t xml:space="preserve">, 12000,12%, 240, </t>
    </r>
    <r>
      <rPr>
        <b/>
        <sz val="10"/>
        <rFont val="Verdana"/>
        <family val="0"/>
      </rPr>
      <t>halfyr</t>
    </r>
  </si>
  <si>
    <t>B11=((((1+B4/100)^(1/12)))-1)</t>
  </si>
  <si>
    <t>B6=((((1+B4/200)^(1/6)))-1)</t>
  </si>
  <si>
    <t>Payment from E8</t>
  </si>
  <si>
    <t>Pay Number 0</t>
  </si>
  <si>
    <t>Number of Months, Use this</t>
  </si>
  <si>
    <t>Extra payments</t>
  </si>
  <si>
    <t>**&gt;</t>
  </si>
  <si>
    <t>**&gt; Click on cell to right for formula</t>
  </si>
</sst>
</file>

<file path=xl/styles.xml><?xml version="1.0" encoding="utf-8"?>
<styleSheet xmlns="http://schemas.openxmlformats.org/spreadsheetml/2006/main">
  <numFmts count="1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0000"/>
    <numFmt numFmtId="172" formatCode="0.00000000"/>
    <numFmt numFmtId="173" formatCode="&quot;$&quot;#,##0.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9"/>
  <sheetViews>
    <sheetView tabSelected="1" workbookViewId="0" topLeftCell="A1">
      <selection activeCell="C18" sqref="C18"/>
    </sheetView>
  </sheetViews>
  <sheetFormatPr defaultColWidth="11.00390625" defaultRowHeight="12.75"/>
  <cols>
    <col min="1" max="1" width="29.375" style="0" customWidth="1"/>
    <col min="2" max="2" width="12.00390625" style="0" bestFit="1" customWidth="1"/>
    <col min="3" max="3" width="12.625" style="0" bestFit="1" customWidth="1"/>
    <col min="4" max="4" width="13.875" style="4" customWidth="1"/>
    <col min="6" max="6" width="12.625" style="0" bestFit="1" customWidth="1"/>
  </cols>
  <sheetData>
    <row r="1" spans="1:2" ht="12.75">
      <c r="A1" t="s">
        <v>3</v>
      </c>
      <c r="B1">
        <v>12000</v>
      </c>
    </row>
    <row r="2" spans="1:2" ht="12.75">
      <c r="A2" t="s">
        <v>4</v>
      </c>
      <c r="B2">
        <v>20</v>
      </c>
    </row>
    <row r="3" spans="1:2" ht="12.75">
      <c r="A3" t="s">
        <v>17</v>
      </c>
      <c r="B3">
        <v>240</v>
      </c>
    </row>
    <row r="4" spans="1:2" ht="12.75">
      <c r="A4" t="s">
        <v>1</v>
      </c>
      <c r="B4">
        <v>12</v>
      </c>
    </row>
    <row r="5" ht="12.75">
      <c r="A5" s="3" t="s">
        <v>10</v>
      </c>
    </row>
    <row r="6" spans="1:2" ht="12.75">
      <c r="A6" t="s">
        <v>0</v>
      </c>
      <c r="B6">
        <f>((((1+B4/200)^(1/6)))-1)</f>
        <v>0.009758794179192343</v>
      </c>
    </row>
    <row r="7" ht="12.75">
      <c r="A7" t="s">
        <v>14</v>
      </c>
    </row>
    <row r="8" spans="1:6" ht="12.75">
      <c r="A8" s="3" t="s">
        <v>12</v>
      </c>
      <c r="E8" t="s">
        <v>19</v>
      </c>
      <c r="F8" s="1">
        <f>B1*(B6*(1+B6)^B3)/((1+B6)^B3-1)</f>
        <v>129.71688997657384</v>
      </c>
    </row>
    <row r="9" ht="12.75">
      <c r="F9" s="1"/>
    </row>
    <row r="10" spans="1:8" ht="12.75">
      <c r="A10" s="3" t="s">
        <v>11</v>
      </c>
      <c r="F10" s="1"/>
      <c r="H10" s="2"/>
    </row>
    <row r="11" spans="1:6" ht="12.75">
      <c r="A11" t="s">
        <v>2</v>
      </c>
      <c r="B11">
        <f>((((1+B4/100)^(1/12)))-1)</f>
        <v>0.009488792934583046</v>
      </c>
      <c r="F11" s="1"/>
    </row>
    <row r="12" spans="1:6" ht="12.75">
      <c r="A12" t="s">
        <v>13</v>
      </c>
      <c r="F12" s="1"/>
    </row>
    <row r="13" spans="1:6" ht="12.75">
      <c r="A13" t="s">
        <v>5</v>
      </c>
      <c r="E13" t="s">
        <v>19</v>
      </c>
      <c r="F13" s="1">
        <f>B1*(B11*(1+B11)^B3)/((1+B11)^B3-1)</f>
        <v>127.03480221309258</v>
      </c>
    </row>
    <row r="15" ht="12.75" customHeight="1"/>
    <row r="21" spans="1:5" ht="12.75">
      <c r="A21" t="s">
        <v>6</v>
      </c>
      <c r="B21">
        <f>B1</f>
        <v>12000</v>
      </c>
      <c r="D21" t="s">
        <v>19</v>
      </c>
      <c r="E21">
        <f>B6</f>
        <v>0.009758794179192343</v>
      </c>
    </row>
    <row r="22" spans="1:3" ht="12.75">
      <c r="A22" t="s">
        <v>15</v>
      </c>
      <c r="B22" t="s">
        <v>19</v>
      </c>
      <c r="C22" s="1">
        <f>F8</f>
        <v>129.71688997657384</v>
      </c>
    </row>
    <row r="23" ht="12.75">
      <c r="F23" t="s">
        <v>9</v>
      </c>
    </row>
    <row r="24" spans="2:6" ht="12.75">
      <c r="B24" t="s">
        <v>16</v>
      </c>
      <c r="C24" t="s">
        <v>7</v>
      </c>
      <c r="D24" s="4" t="s">
        <v>18</v>
      </c>
      <c r="E24" t="s">
        <v>8</v>
      </c>
      <c r="F24" s="1">
        <f>B1</f>
        <v>12000</v>
      </c>
    </row>
    <row r="25" spans="2:6" ht="12.75">
      <c r="B25">
        <v>1</v>
      </c>
      <c r="C25" s="2">
        <f>F24*$B$6</f>
        <v>117.10553015030811</v>
      </c>
      <c r="E25" s="1">
        <f>$C$22-C25</f>
        <v>12.611359826265726</v>
      </c>
      <c r="F25" s="1">
        <f>IF((F24-D25-E25)&lt;0,0,(F24-D25-E25))</f>
        <v>11987.388640173735</v>
      </c>
    </row>
    <row r="26" spans="1:6" ht="12.75">
      <c r="A26" t="s">
        <v>20</v>
      </c>
      <c r="B26">
        <f>B25+1</f>
        <v>2</v>
      </c>
      <c r="C26" s="2">
        <f aca="true" t="shared" si="0" ref="C26:C89">F25*$B$6</f>
        <v>116.98245848544386</v>
      </c>
      <c r="E26" s="1">
        <f aca="true" t="shared" si="1" ref="E26:E89">$C$22-C26</f>
        <v>12.734431491129982</v>
      </c>
      <c r="F26" s="1">
        <f aca="true" t="shared" si="2" ref="F26:F89">IF((F25-D26-E26)&lt;0,0,(F25-D26-E26))</f>
        <v>11974.654208682605</v>
      </c>
    </row>
    <row r="27" spans="2:6" ht="12.75">
      <c r="B27">
        <f aca="true" t="shared" si="3" ref="B27:B32">B26+1</f>
        <v>3</v>
      </c>
      <c r="C27" s="2">
        <f t="shared" si="0"/>
        <v>116.8581857895329</v>
      </c>
      <c r="E27" s="1">
        <f t="shared" si="1"/>
        <v>12.858704187040942</v>
      </c>
      <c r="F27" s="1">
        <f t="shared" si="2"/>
        <v>11961.795504495563</v>
      </c>
    </row>
    <row r="28" spans="2:6" ht="12.75">
      <c r="B28">
        <f t="shared" si="3"/>
        <v>4</v>
      </c>
      <c r="C28" s="2">
        <f t="shared" si="0"/>
        <v>116.73270034196044</v>
      </c>
      <c r="E28" s="1">
        <f t="shared" si="1"/>
        <v>12.9841896346134</v>
      </c>
      <c r="F28" s="1">
        <f t="shared" si="2"/>
        <v>11948.81131486095</v>
      </c>
    </row>
    <row r="29" spans="2:6" ht="12.75">
      <c r="B29">
        <f t="shared" si="3"/>
        <v>5</v>
      </c>
      <c r="C29" s="2">
        <f t="shared" si="0"/>
        <v>116.60599030773264</v>
      </c>
      <c r="E29" s="1">
        <f t="shared" si="1"/>
        <v>13.1108996688412</v>
      </c>
      <c r="F29" s="1">
        <f t="shared" si="2"/>
        <v>11935.700415192108</v>
      </c>
    </row>
    <row r="30" spans="2:6" ht="12.75">
      <c r="B30">
        <f t="shared" si="3"/>
        <v>6</v>
      </c>
      <c r="C30" s="2">
        <f t="shared" si="0"/>
        <v>116.47804373636038</v>
      </c>
      <c r="E30" s="1">
        <f t="shared" si="1"/>
        <v>13.238846240213462</v>
      </c>
      <c r="F30" s="1">
        <f t="shared" si="2"/>
        <v>11922.461568951894</v>
      </c>
    </row>
    <row r="31" spans="2:6" ht="12.75">
      <c r="B31">
        <f t="shared" si="3"/>
        <v>7</v>
      </c>
      <c r="C31" s="2">
        <f t="shared" si="0"/>
        <v>116.34884856073215</v>
      </c>
      <c r="E31" s="1">
        <f t="shared" si="1"/>
        <v>13.368041415841688</v>
      </c>
      <c r="F31" s="1">
        <f t="shared" si="2"/>
        <v>11909.093527536052</v>
      </c>
    </row>
    <row r="32" spans="2:6" ht="12.75">
      <c r="B32">
        <f t="shared" si="3"/>
        <v>8</v>
      </c>
      <c r="C32" s="2">
        <f t="shared" si="0"/>
        <v>116.21839259597603</v>
      </c>
      <c r="E32" s="1">
        <f t="shared" si="1"/>
        <v>13.498497380597811</v>
      </c>
      <c r="F32" s="1">
        <f t="shared" si="2"/>
        <v>11895.595030155453</v>
      </c>
    </row>
    <row r="33" spans="2:6" ht="12.75">
      <c r="B33">
        <f aca="true" t="shared" si="4" ref="B33:B46">B32+1</f>
        <v>9</v>
      </c>
      <c r="C33" s="2">
        <f t="shared" si="0"/>
        <v>116.08666353831039</v>
      </c>
      <c r="E33" s="1">
        <f t="shared" si="1"/>
        <v>13.630226438263449</v>
      </c>
      <c r="F33" s="1">
        <f t="shared" si="2"/>
        <v>11881.96480371719</v>
      </c>
    </row>
    <row r="34" spans="2:6" ht="12.75">
      <c r="B34">
        <f t="shared" si="4"/>
        <v>10</v>
      </c>
      <c r="C34" s="2">
        <f t="shared" si="0"/>
        <v>115.9536489638836</v>
      </c>
      <c r="E34" s="1">
        <f t="shared" si="1"/>
        <v>13.763241012690244</v>
      </c>
      <c r="F34" s="1">
        <f t="shared" si="2"/>
        <v>11868.2015627045</v>
      </c>
    </row>
    <row r="35" spans="2:6" ht="12.75">
      <c r="B35">
        <f t="shared" si="4"/>
        <v>11</v>
      </c>
      <c r="C35" s="2">
        <f t="shared" si="0"/>
        <v>115.81933632760214</v>
      </c>
      <c r="E35" s="1">
        <f t="shared" si="1"/>
        <v>13.897553648971694</v>
      </c>
      <c r="F35" s="1">
        <f t="shared" si="2"/>
        <v>11854.304009055528</v>
      </c>
    </row>
    <row r="36" spans="2:6" ht="12.75">
      <c r="B36">
        <f t="shared" si="4"/>
        <v>12</v>
      </c>
      <c r="C36" s="2">
        <f t="shared" si="0"/>
        <v>115.68371296194753</v>
      </c>
      <c r="E36" s="1">
        <f t="shared" si="1"/>
        <v>14.033177014626304</v>
      </c>
      <c r="F36" s="1">
        <f t="shared" si="2"/>
        <v>11840.270832040902</v>
      </c>
    </row>
    <row r="37" spans="2:6" ht="12.75">
      <c r="B37">
        <f t="shared" si="4"/>
        <v>13</v>
      </c>
      <c r="C37" s="2">
        <f t="shared" si="0"/>
        <v>115.54676607578163</v>
      </c>
      <c r="E37" s="1">
        <f t="shared" si="1"/>
        <v>14.170123900792206</v>
      </c>
      <c r="F37" s="1">
        <f t="shared" si="2"/>
        <v>11826.10070814011</v>
      </c>
    </row>
    <row r="38" spans="2:6" ht="12.75">
      <c r="B38">
        <f t="shared" si="4"/>
        <v>14</v>
      </c>
      <c r="C38" s="2">
        <f t="shared" si="0"/>
        <v>115.40848275314015</v>
      </c>
      <c r="E38" s="1">
        <f t="shared" si="1"/>
        <v>14.30840722343369</v>
      </c>
      <c r="F38" s="1">
        <f t="shared" si="2"/>
        <v>11811.792300916675</v>
      </c>
    </row>
    <row r="39" spans="2:6" ht="12.75">
      <c r="B39">
        <f t="shared" si="4"/>
        <v>15</v>
      </c>
      <c r="C39" s="2">
        <f t="shared" si="0"/>
        <v>115.26884995201458</v>
      </c>
      <c r="E39" s="1">
        <f t="shared" si="1"/>
        <v>14.448040024559262</v>
      </c>
      <c r="F39" s="1">
        <f t="shared" si="2"/>
        <v>11797.344260892116</v>
      </c>
    </row>
    <row r="40" spans="2:6" ht="12.75">
      <c r="B40">
        <f t="shared" si="4"/>
        <v>16</v>
      </c>
      <c r="C40" s="2">
        <f t="shared" si="0"/>
        <v>115.12785450312217</v>
      </c>
      <c r="E40" s="1">
        <f t="shared" si="1"/>
        <v>14.589035473451673</v>
      </c>
      <c r="F40" s="1">
        <f t="shared" si="2"/>
        <v>11782.755225418665</v>
      </c>
    </row>
    <row r="41" spans="2:6" ht="12.75">
      <c r="B41">
        <f t="shared" si="4"/>
        <v>17</v>
      </c>
      <c r="C41" s="2">
        <f t="shared" si="0"/>
        <v>114.98548310866383</v>
      </c>
      <c r="E41" s="1">
        <f t="shared" si="1"/>
        <v>14.73140686791001</v>
      </c>
      <c r="F41" s="1">
        <f t="shared" si="2"/>
        <v>11768.023818550755</v>
      </c>
    </row>
    <row r="42" spans="2:6" ht="12.75">
      <c r="B42">
        <f t="shared" si="4"/>
        <v>18</v>
      </c>
      <c r="C42" s="2">
        <f t="shared" si="0"/>
        <v>114.84172234106995</v>
      </c>
      <c r="E42" s="1">
        <f t="shared" si="1"/>
        <v>14.875167635503885</v>
      </c>
      <c r="F42" s="1">
        <f t="shared" si="2"/>
        <v>11753.148650915251</v>
      </c>
    </row>
    <row r="43" spans="2:6" ht="12.75">
      <c r="B43">
        <f t="shared" si="4"/>
        <v>19</v>
      </c>
      <c r="C43" s="2">
        <f t="shared" si="0"/>
        <v>114.69655864173409</v>
      </c>
      <c r="E43" s="1">
        <f t="shared" si="1"/>
        <v>15.020331334839753</v>
      </c>
      <c r="F43" s="1">
        <f t="shared" si="2"/>
        <v>11738.128319580412</v>
      </c>
    </row>
    <row r="44" spans="2:6" ht="12.75">
      <c r="B44">
        <f t="shared" si="4"/>
        <v>20</v>
      </c>
      <c r="C44" s="2">
        <f t="shared" si="0"/>
        <v>114.54997831973412</v>
      </c>
      <c r="E44" s="1">
        <f t="shared" si="1"/>
        <v>15.166911656839716</v>
      </c>
      <c r="F44" s="1">
        <f t="shared" si="2"/>
        <v>11722.961407923573</v>
      </c>
    </row>
    <row r="45" spans="2:6" ht="12.75">
      <c r="B45">
        <f t="shared" si="4"/>
        <v>21</v>
      </c>
      <c r="C45" s="2">
        <f t="shared" si="0"/>
        <v>114.40196755054103</v>
      </c>
      <c r="E45" s="1">
        <f t="shared" si="1"/>
        <v>15.314922426032808</v>
      </c>
      <c r="F45" s="1">
        <f t="shared" si="2"/>
        <v>11707.64648549754</v>
      </c>
    </row>
    <row r="46" spans="2:6" ht="12.75">
      <c r="B46">
        <f t="shared" si="4"/>
        <v>22</v>
      </c>
      <c r="C46" s="2">
        <f t="shared" si="0"/>
        <v>114.25251237471508</v>
      </c>
      <c r="E46" s="1">
        <f t="shared" si="1"/>
        <v>15.464377601858757</v>
      </c>
      <c r="F46" s="1">
        <f t="shared" si="2"/>
        <v>11692.182107895682</v>
      </c>
    </row>
    <row r="47" spans="2:6" ht="12.75">
      <c r="B47">
        <f aca="true" t="shared" si="5" ref="B47:B110">B46+1</f>
        <v>23</v>
      </c>
      <c r="C47" s="2">
        <f t="shared" si="0"/>
        <v>114.10159869658924</v>
      </c>
      <c r="E47" s="1">
        <f t="shared" si="1"/>
        <v>15.615291279984604</v>
      </c>
      <c r="F47" s="1">
        <f t="shared" si="2"/>
        <v>11676.566816615697</v>
      </c>
    </row>
    <row r="48" spans="2:6" ht="12.75">
      <c r="B48">
        <f t="shared" si="5"/>
        <v>24</v>
      </c>
      <c r="C48" s="2">
        <f t="shared" si="0"/>
        <v>113.94921228293973</v>
      </c>
      <c r="E48" s="1">
        <f t="shared" si="1"/>
        <v>15.767677693634113</v>
      </c>
      <c r="F48" s="1">
        <f t="shared" si="2"/>
        <v>11660.799138922064</v>
      </c>
    </row>
    <row r="49" spans="2:6" ht="12.75">
      <c r="B49">
        <f t="shared" si="5"/>
        <v>25</v>
      </c>
      <c r="C49" s="2">
        <f t="shared" si="0"/>
        <v>113.79533876164372</v>
      </c>
      <c r="E49" s="1">
        <f t="shared" si="1"/>
        <v>15.921551214930119</v>
      </c>
      <c r="F49" s="1">
        <f t="shared" si="2"/>
        <v>11644.877587707135</v>
      </c>
    </row>
    <row r="50" spans="2:6" ht="12.75">
      <c r="B50">
        <f t="shared" si="5"/>
        <v>26</v>
      </c>
      <c r="C50" s="2">
        <f t="shared" si="0"/>
        <v>113.63996362032375</v>
      </c>
      <c r="E50" s="1">
        <f t="shared" si="1"/>
        <v>16.076926356250084</v>
      </c>
      <c r="F50" s="1">
        <f t="shared" si="2"/>
        <v>11628.800661350884</v>
      </c>
    </row>
    <row r="51" spans="2:6" ht="12.75">
      <c r="B51">
        <f t="shared" si="5"/>
        <v>27</v>
      </c>
      <c r="C51" s="2">
        <f t="shared" si="0"/>
        <v>113.48307220497908</v>
      </c>
      <c r="E51" s="1">
        <f t="shared" si="1"/>
        <v>16.233817771594758</v>
      </c>
      <c r="F51" s="1">
        <f t="shared" si="2"/>
        <v>11612.566843579289</v>
      </c>
    </row>
    <row r="52" spans="2:6" ht="12.75">
      <c r="B52">
        <f t="shared" si="5"/>
        <v>28</v>
      </c>
      <c r="C52" s="2">
        <f t="shared" si="0"/>
        <v>113.32464971860355</v>
      </c>
      <c r="E52" s="1">
        <f t="shared" si="1"/>
        <v>16.392240257970286</v>
      </c>
      <c r="F52" s="1">
        <f t="shared" si="2"/>
        <v>11596.174603321319</v>
      </c>
    </row>
    <row r="53" spans="2:6" ht="12.75">
      <c r="B53">
        <f t="shared" si="5"/>
        <v>29</v>
      </c>
      <c r="C53" s="2">
        <f t="shared" si="0"/>
        <v>113.16468121979015</v>
      </c>
      <c r="E53" s="1">
        <f t="shared" si="1"/>
        <v>16.552208756783685</v>
      </c>
      <c r="F53" s="1">
        <f t="shared" si="2"/>
        <v>11579.622394564534</v>
      </c>
    </row>
    <row r="54" spans="2:6" ht="12.75">
      <c r="B54">
        <f t="shared" si="5"/>
        <v>30</v>
      </c>
      <c r="C54" s="2">
        <f t="shared" si="0"/>
        <v>113.00315162132168</v>
      </c>
      <c r="E54" s="1">
        <f t="shared" si="1"/>
        <v>16.71373835525216</v>
      </c>
      <c r="F54" s="1">
        <f t="shared" si="2"/>
        <v>11562.908656209282</v>
      </c>
    </row>
    <row r="55" spans="2:6" ht="12.75">
      <c r="B55">
        <f t="shared" si="5"/>
        <v>31</v>
      </c>
      <c r="C55" s="2">
        <f t="shared" si="0"/>
        <v>112.84004568874789</v>
      </c>
      <c r="E55" s="1">
        <f t="shared" si="1"/>
        <v>16.876844287825946</v>
      </c>
      <c r="F55" s="1">
        <f t="shared" si="2"/>
        <v>11546.031811921455</v>
      </c>
    </row>
    <row r="56" spans="2:6" ht="12.75">
      <c r="B56">
        <f t="shared" si="5"/>
        <v>32</v>
      </c>
      <c r="C56" s="2">
        <f t="shared" si="0"/>
        <v>112.67534803894871</v>
      </c>
      <c r="E56" s="1">
        <f t="shared" si="1"/>
        <v>17.041541937625126</v>
      </c>
      <c r="F56" s="1">
        <f t="shared" si="2"/>
        <v>11528.99026998383</v>
      </c>
    </row>
    <row r="57" spans="2:6" ht="12.75">
      <c r="B57">
        <f t="shared" si="5"/>
        <v>33</v>
      </c>
      <c r="C57" s="2">
        <f t="shared" si="0"/>
        <v>112.50904313868335</v>
      </c>
      <c r="E57" s="1">
        <f t="shared" si="1"/>
        <v>17.207846837890486</v>
      </c>
      <c r="F57" s="1">
        <f t="shared" si="2"/>
        <v>11511.782423145938</v>
      </c>
    </row>
    <row r="58" spans="2:6" ht="12.75">
      <c r="B58">
        <f t="shared" si="5"/>
        <v>34</v>
      </c>
      <c r="C58" s="2">
        <f t="shared" si="0"/>
        <v>112.3411153031253</v>
      </c>
      <c r="E58" s="1">
        <f t="shared" si="1"/>
        <v>17.375774673448532</v>
      </c>
      <c r="F58" s="1">
        <f t="shared" si="2"/>
        <v>11494.40664847249</v>
      </c>
    </row>
    <row r="59" spans="2:6" ht="12.75">
      <c r="B59">
        <f t="shared" si="5"/>
        <v>35</v>
      </c>
      <c r="C59" s="2">
        <f t="shared" si="0"/>
        <v>112.1715486943831</v>
      </c>
      <c r="E59" s="1">
        <f t="shared" si="1"/>
        <v>17.545341282190734</v>
      </c>
      <c r="F59" s="1">
        <f t="shared" si="2"/>
        <v>11476.8613071903</v>
      </c>
    </row>
    <row r="60" spans="2:6" ht="12.75">
      <c r="B60">
        <f t="shared" si="5"/>
        <v>36</v>
      </c>
      <c r="C60" s="2">
        <f t="shared" si="0"/>
        <v>112.00032732000652</v>
      </c>
      <c r="E60" s="1">
        <f t="shared" si="1"/>
        <v>17.71656265656732</v>
      </c>
      <c r="F60" s="1">
        <f t="shared" si="2"/>
        <v>11459.144744533733</v>
      </c>
    </row>
    <row r="61" spans="2:6" ht="12.75">
      <c r="B61">
        <f t="shared" si="5"/>
        <v>37</v>
      </c>
      <c r="C61" s="2">
        <f t="shared" si="0"/>
        <v>111.82743503147832</v>
      </c>
      <c r="E61" s="1">
        <f t="shared" si="1"/>
        <v>17.889454945095522</v>
      </c>
      <c r="F61" s="1">
        <f t="shared" si="2"/>
        <v>11441.255289588637</v>
      </c>
    </row>
    <row r="62" spans="2:6" ht="12.75">
      <c r="B62">
        <f t="shared" si="5"/>
        <v>38</v>
      </c>
      <c r="C62" s="2">
        <f t="shared" si="0"/>
        <v>111.65285552269118</v>
      </c>
      <c r="E62" s="1">
        <f t="shared" si="1"/>
        <v>18.064034453882655</v>
      </c>
      <c r="F62" s="1">
        <f t="shared" si="2"/>
        <v>11423.191255134754</v>
      </c>
    </row>
    <row r="63" spans="2:6" ht="12.75">
      <c r="B63">
        <f t="shared" si="5"/>
        <v>39</v>
      </c>
      <c r="C63">
        <f t="shared" si="0"/>
        <v>111.47657232840992</v>
      </c>
      <c r="E63" s="1">
        <f t="shared" si="1"/>
        <v>18.240317648163924</v>
      </c>
      <c r="F63" s="1">
        <f t="shared" si="2"/>
        <v>11404.95093748659</v>
      </c>
    </row>
    <row r="64" spans="2:6" ht="12.75">
      <c r="B64">
        <f t="shared" si="5"/>
        <v>40</v>
      </c>
      <c r="C64">
        <f t="shared" si="0"/>
        <v>111.2985688227184</v>
      </c>
      <c r="E64" s="1">
        <f t="shared" si="1"/>
        <v>18.418321153855445</v>
      </c>
      <c r="F64" s="1">
        <f t="shared" si="2"/>
        <v>11386.532616332735</v>
      </c>
    </row>
    <row r="65" spans="2:6" ht="12.75">
      <c r="B65">
        <f t="shared" si="5"/>
        <v>41</v>
      </c>
      <c r="C65">
        <f t="shared" si="0"/>
        <v>111.11882821745165</v>
      </c>
      <c r="E65" s="1">
        <f t="shared" si="1"/>
        <v>18.59806175912219</v>
      </c>
      <c r="F65" s="1">
        <f t="shared" si="2"/>
        <v>11367.934554573612</v>
      </c>
    </row>
    <row r="66" spans="2:6" ht="12.75">
      <c r="B66">
        <f t="shared" si="5"/>
        <v>42</v>
      </c>
      <c r="C66">
        <f t="shared" si="0"/>
        <v>110.93733356061246</v>
      </c>
      <c r="E66" s="1">
        <f t="shared" si="1"/>
        <v>18.77955641596138</v>
      </c>
      <c r="F66" s="1">
        <f t="shared" si="2"/>
        <v>11349.154998157652</v>
      </c>
    </row>
    <row r="67" spans="2:6" ht="12.75">
      <c r="B67">
        <f t="shared" si="5"/>
        <v>43</v>
      </c>
      <c r="C67">
        <f t="shared" si="0"/>
        <v>110.75406773477258</v>
      </c>
      <c r="E67" s="1">
        <f t="shared" si="1"/>
        <v>18.962822241801263</v>
      </c>
      <c r="F67" s="1">
        <f t="shared" si="2"/>
        <v>11330.19217591585</v>
      </c>
    </row>
    <row r="68" spans="2:6" ht="12.75">
      <c r="B68">
        <f t="shared" si="5"/>
        <v>44</v>
      </c>
      <c r="C68">
        <f t="shared" si="0"/>
        <v>110.56901345545822</v>
      </c>
      <c r="E68" s="1">
        <f t="shared" si="1"/>
        <v>19.14787652111562</v>
      </c>
      <c r="F68" s="1">
        <f t="shared" si="2"/>
        <v>11311.044299394734</v>
      </c>
    </row>
    <row r="69" spans="2:6" ht="12.75">
      <c r="B69">
        <f t="shared" si="5"/>
        <v>45</v>
      </c>
      <c r="C69">
        <f t="shared" si="0"/>
        <v>110.38215326952006</v>
      </c>
      <c r="E69" s="1">
        <f t="shared" si="1"/>
        <v>19.33473670705378</v>
      </c>
      <c r="F69" s="1">
        <f t="shared" si="2"/>
        <v>11291.70956268768</v>
      </c>
    </row>
    <row r="70" spans="2:6" ht="12.75">
      <c r="B70">
        <f t="shared" si="5"/>
        <v>46</v>
      </c>
      <c r="C70">
        <f t="shared" si="0"/>
        <v>110.19346955348705</v>
      </c>
      <c r="E70" s="1">
        <f t="shared" si="1"/>
        <v>19.52342042308679</v>
      </c>
      <c r="F70" s="1">
        <f t="shared" si="2"/>
        <v>11272.186142264592</v>
      </c>
    </row>
    <row r="71" spans="2:6" ht="12.75">
      <c r="B71">
        <f t="shared" si="5"/>
        <v>47</v>
      </c>
      <c r="C71">
        <f t="shared" si="0"/>
        <v>110.00294451190429</v>
      </c>
      <c r="E71" s="1">
        <f t="shared" si="1"/>
        <v>19.71394546466955</v>
      </c>
      <c r="F71" s="1">
        <f t="shared" si="2"/>
        <v>11252.472196799923</v>
      </c>
    </row>
    <row r="72" spans="2:6" ht="12.75">
      <c r="B72">
        <f t="shared" si="5"/>
        <v>48</v>
      </c>
      <c r="C72">
        <f t="shared" si="0"/>
        <v>109.81056017565476</v>
      </c>
      <c r="E72" s="1">
        <f t="shared" si="1"/>
        <v>19.90632980091908</v>
      </c>
      <c r="F72" s="1">
        <f t="shared" si="2"/>
        <v>11232.565866999004</v>
      </c>
    </row>
    <row r="73" spans="2:6" ht="12.75">
      <c r="B73">
        <f t="shared" si="5"/>
        <v>49</v>
      </c>
      <c r="C73">
        <f t="shared" si="0"/>
        <v>109.61629840026447</v>
      </c>
      <c r="E73" s="1">
        <f t="shared" si="1"/>
        <v>20.10059157630937</v>
      </c>
      <c r="F73" s="1">
        <f t="shared" si="2"/>
        <v>11212.465275422695</v>
      </c>
    </row>
    <row r="74" spans="2:6" ht="12.75">
      <c r="B74">
        <f t="shared" si="5"/>
        <v>50</v>
      </c>
      <c r="C74">
        <f t="shared" si="0"/>
        <v>109.42014086419127</v>
      </c>
      <c r="E74" s="1">
        <f t="shared" si="1"/>
        <v>20.29674911238257</v>
      </c>
      <c r="F74" s="1">
        <f t="shared" si="2"/>
        <v>11192.168526310314</v>
      </c>
    </row>
    <row r="75" spans="2:6" ht="12.75">
      <c r="B75">
        <f t="shared" si="5"/>
        <v>51</v>
      </c>
      <c r="C75">
        <f t="shared" si="0"/>
        <v>109.22206906709683</v>
      </c>
      <c r="E75" s="1">
        <f t="shared" si="1"/>
        <v>20.494820909477014</v>
      </c>
      <c r="F75" s="1">
        <f t="shared" si="2"/>
        <v>11171.673705400837</v>
      </c>
    </row>
    <row r="76" spans="2:6" ht="12.75">
      <c r="B76">
        <f t="shared" si="5"/>
        <v>52</v>
      </c>
      <c r="C76">
        <f t="shared" si="0"/>
        <v>109.02206432810183</v>
      </c>
      <c r="E76" s="1">
        <f t="shared" si="1"/>
        <v>20.694825648472005</v>
      </c>
      <c r="F76" s="1">
        <f t="shared" si="2"/>
        <v>11150.978879752365</v>
      </c>
    </row>
    <row r="77" spans="2:6" ht="12.75">
      <c r="B77">
        <f t="shared" si="5"/>
        <v>53</v>
      </c>
      <c r="C77">
        <f t="shared" si="0"/>
        <v>108.82010778402413</v>
      </c>
      <c r="E77" s="1">
        <f t="shared" si="1"/>
        <v>20.896782192549708</v>
      </c>
      <c r="F77" s="1">
        <f t="shared" si="2"/>
        <v>11130.082097559816</v>
      </c>
    </row>
    <row r="78" spans="2:6" ht="12.75">
      <c r="B78">
        <f t="shared" si="5"/>
        <v>54</v>
      </c>
      <c r="C78">
        <f t="shared" si="0"/>
        <v>108.61618038759964</v>
      </c>
      <c r="E78" s="1">
        <f t="shared" si="1"/>
        <v>21.100709588974198</v>
      </c>
      <c r="F78" s="1">
        <f t="shared" si="2"/>
        <v>11108.981387970842</v>
      </c>
    </row>
    <row r="79" spans="2:6" ht="12.75">
      <c r="B79">
        <f t="shared" si="5"/>
        <v>55</v>
      </c>
      <c r="C79">
        <f t="shared" si="0"/>
        <v>108.41026290568593</v>
      </c>
      <c r="E79" s="1">
        <f t="shared" si="1"/>
        <v>21.306627070887913</v>
      </c>
      <c r="F79" s="1">
        <f t="shared" si="2"/>
        <v>11087.674760899954</v>
      </c>
    </row>
    <row r="80" spans="2:6" ht="12.75">
      <c r="B80">
        <f t="shared" si="5"/>
        <v>56</v>
      </c>
      <c r="C80">
        <f t="shared" si="0"/>
        <v>108.20233591744832</v>
      </c>
      <c r="E80" s="1">
        <f t="shared" si="1"/>
        <v>21.514554059125516</v>
      </c>
      <c r="F80" s="1">
        <f t="shared" si="2"/>
        <v>11066.160206840828</v>
      </c>
    </row>
    <row r="81" spans="2:6" ht="12.75">
      <c r="B81">
        <f t="shared" si="5"/>
        <v>57</v>
      </c>
      <c r="C81" s="2">
        <f t="shared" si="0"/>
        <v>107.99237981252821</v>
      </c>
      <c r="E81" s="1">
        <f t="shared" si="1"/>
        <v>21.724510164045626</v>
      </c>
      <c r="F81" s="1">
        <f t="shared" si="2"/>
        <v>11044.435696676783</v>
      </c>
    </row>
    <row r="82" spans="2:6" ht="12.75">
      <c r="B82">
        <f t="shared" si="5"/>
        <v>58</v>
      </c>
      <c r="C82" s="2">
        <f t="shared" si="0"/>
        <v>107.78037478919352</v>
      </c>
      <c r="E82" s="1">
        <f t="shared" si="1"/>
        <v>21.936515187380323</v>
      </c>
      <c r="F82" s="1">
        <f t="shared" si="2"/>
        <v>11022.499181489402</v>
      </c>
    </row>
    <row r="83" spans="2:6" ht="12.75">
      <c r="B83">
        <f t="shared" si="5"/>
        <v>59</v>
      </c>
      <c r="C83" s="2">
        <f t="shared" si="0"/>
        <v>107.56630085247114</v>
      </c>
      <c r="E83" s="1">
        <f t="shared" si="1"/>
        <v>22.150589124102694</v>
      </c>
      <c r="F83" s="1">
        <f t="shared" si="2"/>
        <v>11000.348592365299</v>
      </c>
    </row>
    <row r="84" spans="2:6" ht="12.75">
      <c r="B84">
        <f t="shared" si="5"/>
        <v>60</v>
      </c>
      <c r="C84" s="2">
        <f t="shared" si="0"/>
        <v>107.35013781226115</v>
      </c>
      <c r="E84" s="1">
        <f t="shared" si="1"/>
        <v>22.366752164312686</v>
      </c>
      <c r="F84" s="1">
        <f t="shared" si="2"/>
        <v>10977.981840200986</v>
      </c>
    </row>
    <row r="85" spans="2:6" ht="12.75">
      <c r="B85">
        <f t="shared" si="5"/>
        <v>61</v>
      </c>
      <c r="C85" s="2">
        <f t="shared" si="0"/>
        <v>107.13186528143262</v>
      </c>
      <c r="E85" s="1">
        <f t="shared" si="1"/>
        <v>22.585024695141215</v>
      </c>
      <c r="F85" s="1">
        <f t="shared" si="2"/>
        <v>10955.396815505845</v>
      </c>
    </row>
    <row r="86" spans="2:6" ht="12.75">
      <c r="B86">
        <f t="shared" si="5"/>
        <v>62</v>
      </c>
      <c r="C86" s="2">
        <f t="shared" si="0"/>
        <v>106.91146267390076</v>
      </c>
      <c r="E86" s="1">
        <f t="shared" si="1"/>
        <v>22.80542730267308</v>
      </c>
      <c r="F86" s="1">
        <f t="shared" si="2"/>
        <v>10932.591388203171</v>
      </c>
    </row>
    <row r="87" spans="2:6" ht="12.75">
      <c r="B87">
        <f t="shared" si="5"/>
        <v>63</v>
      </c>
      <c r="C87" s="2">
        <f t="shared" si="0"/>
        <v>106.68890920268544</v>
      </c>
      <c r="E87" s="1">
        <f t="shared" si="1"/>
        <v>23.0279807738884</v>
      </c>
      <c r="F87" s="1">
        <f t="shared" si="2"/>
        <v>10909.563407429283</v>
      </c>
    </row>
    <row r="88" spans="2:6" ht="12.75">
      <c r="B88">
        <f t="shared" si="5"/>
        <v>64</v>
      </c>
      <c r="C88" s="2">
        <f t="shared" si="0"/>
        <v>106.46418387795066</v>
      </c>
      <c r="E88" s="1">
        <f t="shared" si="1"/>
        <v>23.25270609862318</v>
      </c>
      <c r="F88" s="1">
        <f t="shared" si="2"/>
        <v>10886.31070133066</v>
      </c>
    </row>
    <row r="89" spans="2:9" ht="12.75">
      <c r="B89">
        <f t="shared" si="5"/>
        <v>65</v>
      </c>
      <c r="C89" s="2">
        <f t="shared" si="0"/>
        <v>106.23726550502495</v>
      </c>
      <c r="E89" s="1">
        <f t="shared" si="1"/>
        <v>23.479624471548888</v>
      </c>
      <c r="F89" s="1">
        <f t="shared" si="2"/>
        <v>10862.83107685911</v>
      </c>
      <c r="I89" s="2"/>
    </row>
    <row r="90" spans="2:6" ht="12.75">
      <c r="B90">
        <f t="shared" si="5"/>
        <v>66</v>
      </c>
      <c r="C90" s="2">
        <f aca="true" t="shared" si="6" ref="C90:C153">F89*$B$6</f>
        <v>106.00813268240238</v>
      </c>
      <c r="E90" s="1">
        <f aca="true" t="shared" si="7" ref="E90:E153">$C$22-C90</f>
        <v>23.708757294171463</v>
      </c>
      <c r="F90" s="1">
        <f aca="true" t="shared" si="8" ref="F90:F153">IF((F89-D90-E90)&lt;0,0,(F89-D90-E90))</f>
        <v>10839.12231956494</v>
      </c>
    </row>
    <row r="91" spans="2:6" ht="12.75">
      <c r="B91">
        <f t="shared" si="5"/>
        <v>67</v>
      </c>
      <c r="C91" s="2">
        <f t="shared" si="6"/>
        <v>105.77676379972414</v>
      </c>
      <c r="E91" s="1">
        <f t="shared" si="7"/>
        <v>23.940126176849702</v>
      </c>
      <c r="F91" s="1">
        <f t="shared" si="8"/>
        <v>10815.182193388091</v>
      </c>
    </row>
    <row r="92" spans="2:6" ht="12.75">
      <c r="B92">
        <f t="shared" si="5"/>
        <v>68</v>
      </c>
      <c r="C92" s="2">
        <f t="shared" si="6"/>
        <v>105.54313703574037</v>
      </c>
      <c r="E92" s="1">
        <f t="shared" si="7"/>
        <v>24.173752940833467</v>
      </c>
      <c r="F92" s="1">
        <f t="shared" si="8"/>
        <v>10791.008440447258</v>
      </c>
    </row>
    <row r="93" spans="2:6" ht="12.75">
      <c r="B93">
        <f t="shared" si="5"/>
        <v>69</v>
      </c>
      <c r="C93" s="2">
        <f t="shared" si="6"/>
        <v>105.30723035625215</v>
      </c>
      <c r="E93" s="1">
        <f t="shared" si="7"/>
        <v>24.40965962032169</v>
      </c>
      <c r="F93" s="1">
        <f t="shared" si="8"/>
        <v>10766.598780826936</v>
      </c>
    </row>
    <row r="94" spans="2:6" ht="12.75">
      <c r="B94">
        <f t="shared" si="5"/>
        <v>70</v>
      </c>
      <c r="C94" s="2">
        <f t="shared" si="6"/>
        <v>105.06902151203329</v>
      </c>
      <c r="E94" s="1">
        <f t="shared" si="7"/>
        <v>24.64786846454055</v>
      </c>
      <c r="F94" s="1">
        <f t="shared" si="8"/>
        <v>10741.950912362396</v>
      </c>
    </row>
    <row r="95" spans="2:6" ht="12.75">
      <c r="B95">
        <f t="shared" si="5"/>
        <v>71</v>
      </c>
      <c r="C95" s="2">
        <f t="shared" si="6"/>
        <v>104.82848803673203</v>
      </c>
      <c r="E95" s="1">
        <f t="shared" si="7"/>
        <v>24.888401939841813</v>
      </c>
      <c r="F95" s="1">
        <f t="shared" si="8"/>
        <v>10717.062510422555</v>
      </c>
    </row>
    <row r="96" spans="2:6" ht="12.75">
      <c r="B96">
        <f t="shared" si="5"/>
        <v>72</v>
      </c>
      <c r="C96" s="2">
        <f t="shared" si="6"/>
        <v>104.5856072447521</v>
      </c>
      <c r="E96" s="1">
        <f t="shared" si="7"/>
        <v>25.13128273182174</v>
      </c>
      <c r="F96" s="1">
        <f t="shared" si="8"/>
        <v>10691.931227690733</v>
      </c>
    </row>
    <row r="97" spans="2:6" ht="12.75">
      <c r="B97">
        <f t="shared" si="5"/>
        <v>73</v>
      </c>
      <c r="C97" s="2">
        <f t="shared" si="6"/>
        <v>104.34035622911317</v>
      </c>
      <c r="E97" s="1">
        <f t="shared" si="7"/>
        <v>25.37653374746067</v>
      </c>
      <c r="F97" s="1">
        <f t="shared" si="8"/>
        <v>10666.554693943272</v>
      </c>
    </row>
    <row r="98" spans="2:6" ht="12.75">
      <c r="B98">
        <f t="shared" si="5"/>
        <v>74</v>
      </c>
      <c r="C98" s="2">
        <f t="shared" si="6"/>
        <v>104.09271185929036</v>
      </c>
      <c r="E98" s="1">
        <f t="shared" si="7"/>
        <v>25.624178117283478</v>
      </c>
      <c r="F98" s="1">
        <f t="shared" si="8"/>
        <v>10640.930515825989</v>
      </c>
    </row>
    <row r="99" spans="2:6" ht="12.75">
      <c r="B99">
        <f t="shared" si="5"/>
        <v>75</v>
      </c>
      <c r="C99" s="2">
        <f t="shared" si="6"/>
        <v>103.84265077903282</v>
      </c>
      <c r="E99" s="1">
        <f t="shared" si="7"/>
        <v>25.874239197541016</v>
      </c>
      <c r="F99" s="1">
        <f t="shared" si="8"/>
        <v>10615.056276628447</v>
      </c>
    </row>
    <row r="100" spans="2:6" ht="12.75">
      <c r="B100">
        <f t="shared" si="5"/>
        <v>76</v>
      </c>
      <c r="C100" s="2">
        <f t="shared" si="6"/>
        <v>103.59014940416084</v>
      </c>
      <c r="E100" s="1">
        <f t="shared" si="7"/>
        <v>26.126740572413</v>
      </c>
      <c r="F100" s="1">
        <f t="shared" si="8"/>
        <v>10588.929536056034</v>
      </c>
    </row>
    <row r="101" spans="2:6" ht="12.75">
      <c r="B101">
        <f t="shared" si="5"/>
        <v>77</v>
      </c>
      <c r="C101" s="2">
        <f t="shared" si="6"/>
        <v>103.33518392034149</v>
      </c>
      <c r="E101" s="1">
        <f t="shared" si="7"/>
        <v>26.381706056232346</v>
      </c>
      <c r="F101" s="1">
        <f t="shared" si="8"/>
        <v>10562.547829999801</v>
      </c>
    </row>
    <row r="102" spans="2:6" ht="12.75">
      <c r="B102">
        <f t="shared" si="5"/>
        <v>78</v>
      </c>
      <c r="C102" s="2">
        <f t="shared" si="6"/>
        <v>103.07773028084277</v>
      </c>
      <c r="E102" s="1">
        <f t="shared" si="7"/>
        <v>26.639159695731067</v>
      </c>
      <c r="F102" s="1">
        <f t="shared" si="8"/>
        <v>10535.90867030407</v>
      </c>
    </row>
    <row r="103" spans="2:6" ht="12.75">
      <c r="B103">
        <f t="shared" si="5"/>
        <v>79</v>
      </c>
      <c r="C103" s="2">
        <f t="shared" si="6"/>
        <v>102.8177642042655</v>
      </c>
      <c r="E103" s="1">
        <f t="shared" si="7"/>
        <v>26.899125772308338</v>
      </c>
      <c r="F103" s="1">
        <f t="shared" si="8"/>
        <v>10509.009544531762</v>
      </c>
    </row>
    <row r="104" spans="2:6" ht="12.75">
      <c r="B104">
        <f t="shared" si="5"/>
        <v>80</v>
      </c>
      <c r="C104" s="2">
        <f t="shared" si="6"/>
        <v>102.55526117225334</v>
      </c>
      <c r="E104" s="1">
        <f t="shared" si="7"/>
        <v>27.1616288043205</v>
      </c>
      <c r="F104" s="1">
        <f t="shared" si="8"/>
        <v>10481.847915727441</v>
      </c>
    </row>
    <row r="105" spans="2:6" ht="12.75">
      <c r="B105">
        <f t="shared" si="5"/>
        <v>81</v>
      </c>
      <c r="C105" s="2">
        <f t="shared" si="6"/>
        <v>102.29019642718035</v>
      </c>
      <c r="E105" s="1">
        <f t="shared" si="7"/>
        <v>27.42669354939349</v>
      </c>
      <c r="F105" s="1">
        <f t="shared" si="8"/>
        <v>10454.421222178047</v>
      </c>
    </row>
    <row r="106" spans="2:6" ht="12.75">
      <c r="B106">
        <f t="shared" si="5"/>
        <v>82</v>
      </c>
      <c r="C106" s="2">
        <f t="shared" si="6"/>
        <v>102.02254496981602</v>
      </c>
      <c r="E106" s="1">
        <f t="shared" si="7"/>
        <v>27.694345006757814</v>
      </c>
      <c r="F106" s="1">
        <f t="shared" si="8"/>
        <v>10426.72687717129</v>
      </c>
    </row>
    <row r="107" spans="2:6" ht="12.75">
      <c r="B107">
        <f t="shared" si="5"/>
        <v>83</v>
      </c>
      <c r="C107" s="2">
        <f t="shared" si="6"/>
        <v>101.75228155696753</v>
      </c>
      <c r="E107" s="1">
        <f t="shared" si="7"/>
        <v>27.964608419606307</v>
      </c>
      <c r="F107" s="1">
        <f t="shared" si="8"/>
        <v>10398.762268751683</v>
      </c>
    </row>
    <row r="108" spans="2:6" ht="12.75">
      <c r="B108">
        <f t="shared" si="5"/>
        <v>84</v>
      </c>
      <c r="C108" s="2">
        <f t="shared" si="6"/>
        <v>101.47938069909888</v>
      </c>
      <c r="E108" s="1">
        <f t="shared" si="7"/>
        <v>28.237509277474956</v>
      </c>
      <c r="F108" s="1">
        <f t="shared" si="8"/>
        <v>10370.524759474209</v>
      </c>
    </row>
    <row r="109" spans="2:6" ht="12.75">
      <c r="B109">
        <f t="shared" si="5"/>
        <v>85</v>
      </c>
      <c r="C109" s="2">
        <f t="shared" si="6"/>
        <v>101.20381665792698</v>
      </c>
      <c r="E109" s="1">
        <f t="shared" si="7"/>
        <v>28.51307331864686</v>
      </c>
      <c r="F109" s="1">
        <f t="shared" si="8"/>
        <v>10342.011686155562</v>
      </c>
    </row>
    <row r="110" spans="2:6" ht="12.75">
      <c r="B110">
        <f t="shared" si="5"/>
        <v>86</v>
      </c>
      <c r="C110" s="2">
        <f t="shared" si="6"/>
        <v>100.92556344399408</v>
      </c>
      <c r="E110" s="1">
        <f t="shared" si="7"/>
        <v>28.79132653257976</v>
      </c>
      <c r="F110" s="1">
        <f t="shared" si="8"/>
        <v>10313.220359622981</v>
      </c>
    </row>
    <row r="111" spans="2:6" ht="12.75">
      <c r="B111">
        <f aca="true" t="shared" si="9" ref="B111:B174">B110+1</f>
        <v>87</v>
      </c>
      <c r="C111" s="2">
        <f t="shared" si="6"/>
        <v>100.6445948142167</v>
      </c>
      <c r="E111" s="1">
        <f t="shared" si="7"/>
        <v>29.072295162357136</v>
      </c>
      <c r="F111" s="1">
        <f t="shared" si="8"/>
        <v>10284.148064460624</v>
      </c>
    </row>
    <row r="112" spans="2:6" ht="12.75">
      <c r="B112">
        <f t="shared" si="9"/>
        <v>88</v>
      </c>
      <c r="C112" s="2">
        <f t="shared" si="6"/>
        <v>100.36088426941053</v>
      </c>
      <c r="E112" s="1">
        <f t="shared" si="7"/>
        <v>29.356005707163305</v>
      </c>
      <c r="F112" s="1">
        <f t="shared" si="8"/>
        <v>10254.79205875346</v>
      </c>
    </row>
    <row r="113" spans="2:6" ht="12.75">
      <c r="B113">
        <f t="shared" si="9"/>
        <v>89</v>
      </c>
      <c r="C113" s="2">
        <f t="shared" si="6"/>
        <v>100.07440505179113</v>
      </c>
      <c r="E113" s="1">
        <f t="shared" si="7"/>
        <v>29.642484924782707</v>
      </c>
      <c r="F113" s="1">
        <f t="shared" si="8"/>
        <v>10225.149573828678</v>
      </c>
    </row>
    <row r="114" spans="2:6" ht="12.75">
      <c r="B114">
        <f t="shared" si="9"/>
        <v>90</v>
      </c>
      <c r="C114" s="2">
        <f t="shared" si="6"/>
        <v>99.78513014245036</v>
      </c>
      <c r="E114" s="1">
        <f t="shared" si="7"/>
        <v>29.931759834123483</v>
      </c>
      <c r="F114" s="1">
        <f t="shared" si="8"/>
        <v>10195.217813994554</v>
      </c>
    </row>
    <row r="115" spans="2:6" ht="12.75">
      <c r="B115">
        <f t="shared" si="9"/>
        <v>91</v>
      </c>
      <c r="C115" s="2">
        <f t="shared" si="6"/>
        <v>99.49303225880813</v>
      </c>
      <c r="E115" s="1">
        <f t="shared" si="7"/>
        <v>30.22385771776571</v>
      </c>
      <c r="F115" s="1">
        <f t="shared" si="8"/>
        <v>10164.993956276789</v>
      </c>
    </row>
    <row r="116" spans="2:6" ht="12.75">
      <c r="B116">
        <f t="shared" si="9"/>
        <v>92</v>
      </c>
      <c r="C116" s="2">
        <f t="shared" si="6"/>
        <v>99.19808385203926</v>
      </c>
      <c r="E116" s="1">
        <f t="shared" si="7"/>
        <v>30.518806124534578</v>
      </c>
      <c r="F116" s="1">
        <f t="shared" si="8"/>
        <v>10134.475150152253</v>
      </c>
    </row>
    <row r="117" spans="2:6" ht="12.75">
      <c r="B117">
        <f t="shared" si="9"/>
        <v>93</v>
      </c>
      <c r="C117" s="2">
        <f t="shared" si="6"/>
        <v>98.90025710447526</v>
      </c>
      <c r="E117" s="1">
        <f t="shared" si="7"/>
        <v>30.81663287209858</v>
      </c>
      <c r="F117" s="1">
        <f t="shared" si="8"/>
        <v>10103.658517280155</v>
      </c>
    </row>
    <row r="118" spans="2:6" ht="12.75">
      <c r="B118">
        <f t="shared" si="9"/>
        <v>94</v>
      </c>
      <c r="C118" s="2">
        <f t="shared" si="6"/>
        <v>98.59952392698071</v>
      </c>
      <c r="E118" s="1">
        <f t="shared" si="7"/>
        <v>31.11736604959313</v>
      </c>
      <c r="F118" s="1">
        <f t="shared" si="8"/>
        <v>10072.541151230562</v>
      </c>
    </row>
    <row r="119" spans="2:6" ht="12.75">
      <c r="B119">
        <f t="shared" si="9"/>
        <v>95</v>
      </c>
      <c r="C119" s="2">
        <f t="shared" si="6"/>
        <v>98.29585595630415</v>
      </c>
      <c r="E119" s="1">
        <f t="shared" si="7"/>
        <v>31.421034020269687</v>
      </c>
      <c r="F119" s="1">
        <f t="shared" si="8"/>
        <v>10041.120117210292</v>
      </c>
    </row>
    <row r="120" spans="2:6" ht="12.75">
      <c r="B120">
        <f t="shared" si="9"/>
        <v>96</v>
      </c>
      <c r="C120" s="2">
        <f t="shared" si="6"/>
        <v>97.98922455240293</v>
      </c>
      <c r="E120" s="1">
        <f t="shared" si="7"/>
        <v>31.727665424170908</v>
      </c>
      <c r="F120" s="1">
        <f t="shared" si="8"/>
        <v>10009.392451786121</v>
      </c>
    </row>
    <row r="121" spans="2:6" ht="12.75">
      <c r="B121">
        <f t="shared" si="9"/>
        <v>97</v>
      </c>
      <c r="C121" s="2">
        <f t="shared" si="6"/>
        <v>97.67960079574218</v>
      </c>
      <c r="E121" s="1">
        <f t="shared" si="7"/>
        <v>32.037289180831664</v>
      </c>
      <c r="F121" s="1">
        <f t="shared" si="8"/>
        <v>9977.35516260529</v>
      </c>
    </row>
    <row r="122" spans="2:6" ht="12.75">
      <c r="B122">
        <f t="shared" si="9"/>
        <v>98</v>
      </c>
      <c r="C122" s="2">
        <f t="shared" si="6"/>
        <v>97.36695548456717</v>
      </c>
      <c r="E122" s="1">
        <f t="shared" si="7"/>
        <v>32.34993449200667</v>
      </c>
      <c r="F122" s="1">
        <f t="shared" si="8"/>
        <v>9945.005228113283</v>
      </c>
    </row>
    <row r="123" spans="2:6" ht="12.75">
      <c r="B123">
        <f t="shared" si="9"/>
        <v>99</v>
      </c>
      <c r="C123" s="2">
        <f t="shared" si="6"/>
        <v>97.05125913214933</v>
      </c>
      <c r="E123" s="1">
        <f t="shared" si="7"/>
        <v>32.66563084442451</v>
      </c>
      <c r="F123" s="1">
        <f t="shared" si="8"/>
        <v>9912.339597268858</v>
      </c>
    </row>
    <row r="124" spans="2:6" ht="12.75">
      <c r="B124">
        <f t="shared" si="9"/>
        <v>100</v>
      </c>
      <c r="C124" s="2">
        <f t="shared" si="6"/>
        <v>96.7324819640051</v>
      </c>
      <c r="E124" s="1">
        <f t="shared" si="7"/>
        <v>32.984408012568736</v>
      </c>
      <c r="F124" s="1">
        <f t="shared" si="8"/>
        <v>9879.355189256288</v>
      </c>
    </row>
    <row r="125" spans="2:6" ht="12.75">
      <c r="B125">
        <f t="shared" si="9"/>
        <v>101</v>
      </c>
      <c r="C125" s="2">
        <f t="shared" si="6"/>
        <v>96.41059391508793</v>
      </c>
      <c r="E125" s="1">
        <f t="shared" si="7"/>
        <v>33.30629606148591</v>
      </c>
      <c r="F125" s="1">
        <f t="shared" si="8"/>
        <v>9846.048893194802</v>
      </c>
    </row>
    <row r="126" spans="2:6" ht="12.75">
      <c r="B126">
        <f t="shared" si="9"/>
        <v>102</v>
      </c>
      <c r="C126" s="2">
        <f t="shared" si="6"/>
        <v>96.08556462695265</v>
      </c>
      <c r="E126" s="1">
        <f t="shared" si="7"/>
        <v>33.63132534962119</v>
      </c>
      <c r="F126" s="1">
        <f t="shared" si="8"/>
        <v>9812.417567845181</v>
      </c>
    </row>
    <row r="127" spans="2:6" ht="12.75">
      <c r="B127">
        <f t="shared" si="9"/>
        <v>103</v>
      </c>
      <c r="C127" s="2">
        <f t="shared" si="6"/>
        <v>95.75736344489223</v>
      </c>
      <c r="E127" s="1">
        <f t="shared" si="7"/>
        <v>33.959526531681604</v>
      </c>
      <c r="F127" s="1">
        <f t="shared" si="8"/>
        <v>9778.458041313499</v>
      </c>
    </row>
    <row r="128" spans="2:6" ht="12.75">
      <c r="B128">
        <f t="shared" si="9"/>
        <v>104</v>
      </c>
      <c r="C128" s="2">
        <f t="shared" si="6"/>
        <v>95.42595941504673</v>
      </c>
      <c r="E128" s="1">
        <f t="shared" si="7"/>
        <v>34.290930561527105</v>
      </c>
      <c r="F128" s="1">
        <f t="shared" si="8"/>
        <v>9744.167110751972</v>
      </c>
    </row>
    <row r="129" spans="2:6" ht="12.75">
      <c r="B129">
        <f t="shared" si="9"/>
        <v>105</v>
      </c>
      <c r="C129" s="2">
        <f t="shared" si="6"/>
        <v>95.09132128148381</v>
      </c>
      <c r="E129" s="1">
        <f t="shared" si="7"/>
        <v>34.625568695090024</v>
      </c>
      <c r="F129" s="1">
        <f t="shared" si="8"/>
        <v>9709.541542056882</v>
      </c>
    </row>
    <row r="130" spans="2:6" ht="12.75">
      <c r="B130">
        <f t="shared" si="9"/>
        <v>106</v>
      </c>
      <c r="C130" s="2">
        <f t="shared" si="6"/>
        <v>94.75341748325094</v>
      </c>
      <c r="E130" s="1">
        <f t="shared" si="7"/>
        <v>34.9634724933229</v>
      </c>
      <c r="F130" s="1">
        <f t="shared" si="8"/>
        <v>9674.57806956356</v>
      </c>
    </row>
    <row r="131" spans="2:6" ht="12.75">
      <c r="B131">
        <f t="shared" si="9"/>
        <v>107</v>
      </c>
      <c r="C131" s="2">
        <f t="shared" si="6"/>
        <v>94.41221615139877</v>
      </c>
      <c r="E131" s="1">
        <f t="shared" si="7"/>
        <v>35.30467382517507</v>
      </c>
      <c r="F131" s="1">
        <f t="shared" si="8"/>
        <v>9639.273395738386</v>
      </c>
    </row>
    <row r="132" spans="2:6" ht="12.75">
      <c r="B132">
        <f t="shared" si="9"/>
        <v>108</v>
      </c>
      <c r="C132" s="2">
        <f t="shared" si="6"/>
        <v>94.06768510597537</v>
      </c>
      <c r="E132" s="1">
        <f t="shared" si="7"/>
        <v>35.64920487059847</v>
      </c>
      <c r="F132" s="1">
        <f t="shared" si="8"/>
        <v>9603.624190867788</v>
      </c>
    </row>
    <row r="133" spans="2:6" ht="12.75">
      <c r="B133">
        <f t="shared" si="9"/>
        <v>109</v>
      </c>
      <c r="C133" s="2">
        <f t="shared" si="6"/>
        <v>93.71979185299134</v>
      </c>
      <c r="E133" s="1">
        <f t="shared" si="7"/>
        <v>35.997098123582504</v>
      </c>
      <c r="F133" s="1">
        <f t="shared" si="8"/>
        <v>9567.627092744206</v>
      </c>
    </row>
    <row r="134" spans="2:6" ht="12.75">
      <c r="B134">
        <f t="shared" si="9"/>
        <v>110</v>
      </c>
      <c r="C134" s="2">
        <f t="shared" si="6"/>
        <v>93.36850358135511</v>
      </c>
      <c r="E134" s="1">
        <f t="shared" si="7"/>
        <v>36.348386395218725</v>
      </c>
      <c r="F134" s="1">
        <f t="shared" si="8"/>
        <v>9531.278706348987</v>
      </c>
    </row>
    <row r="135" spans="2:6" ht="12.75">
      <c r="B135">
        <f t="shared" si="9"/>
        <v>111</v>
      </c>
      <c r="C135" s="2">
        <f t="shared" si="6"/>
        <v>93.01378715977842</v>
      </c>
      <c r="E135" s="1">
        <f t="shared" si="7"/>
        <v>36.70310281679542</v>
      </c>
      <c r="F135" s="1">
        <f t="shared" si="8"/>
        <v>9494.575603532192</v>
      </c>
    </row>
    <row r="136" spans="2:6" ht="12.75">
      <c r="B136">
        <f t="shared" si="9"/>
        <v>112</v>
      </c>
      <c r="C136" s="2">
        <f t="shared" si="6"/>
        <v>92.65560913365158</v>
      </c>
      <c r="E136" s="1">
        <f t="shared" si="7"/>
        <v>37.06128084292226</v>
      </c>
      <c r="F136" s="1">
        <f t="shared" si="8"/>
        <v>9457.51432268927</v>
      </c>
    </row>
    <row r="137" spans="2:6" ht="12.75">
      <c r="B137">
        <f t="shared" si="9"/>
        <v>113</v>
      </c>
      <c r="C137" s="2">
        <f t="shared" si="6"/>
        <v>92.29393572188826</v>
      </c>
      <c r="E137" s="1">
        <f t="shared" si="7"/>
        <v>37.42295425468558</v>
      </c>
      <c r="F137" s="1">
        <f t="shared" si="8"/>
        <v>9420.091368434585</v>
      </c>
    </row>
    <row r="138" spans="2:6" ht="12.75">
      <c r="B138">
        <f t="shared" si="9"/>
        <v>114</v>
      </c>
      <c r="C138" s="2">
        <f t="shared" si="6"/>
        <v>91.92873281373946</v>
      </c>
      <c r="E138" s="1">
        <f t="shared" si="7"/>
        <v>37.78815716283438</v>
      </c>
      <c r="F138" s="1">
        <f t="shared" si="8"/>
        <v>9382.30321127175</v>
      </c>
    </row>
    <row r="139" spans="2:6" ht="12.75">
      <c r="B139">
        <f t="shared" si="9"/>
        <v>115</v>
      </c>
      <c r="C139" s="2">
        <f t="shared" si="6"/>
        <v>91.55996596557638</v>
      </c>
      <c r="E139" s="1">
        <f t="shared" si="7"/>
        <v>38.15692401099746</v>
      </c>
      <c r="F139" s="1">
        <f t="shared" si="8"/>
        <v>9344.146287260754</v>
      </c>
    </row>
    <row r="140" spans="2:6" ht="12.75">
      <c r="B140">
        <f t="shared" si="9"/>
        <v>116</v>
      </c>
      <c r="C140" s="2">
        <f t="shared" si="6"/>
        <v>91.18760039764199</v>
      </c>
      <c r="E140" s="1">
        <f t="shared" si="7"/>
        <v>38.52928957893185</v>
      </c>
      <c r="F140" s="1">
        <f t="shared" si="8"/>
        <v>9305.616997681822</v>
      </c>
    </row>
    <row r="141" spans="2:6" ht="12.75">
      <c r="B141">
        <f t="shared" si="9"/>
        <v>117</v>
      </c>
      <c r="C141" s="2">
        <f t="shared" si="6"/>
        <v>90.81160099077069</v>
      </c>
      <c r="E141" s="1">
        <f t="shared" si="7"/>
        <v>38.90528898580315</v>
      </c>
      <c r="F141" s="1">
        <f t="shared" si="8"/>
        <v>9266.711708696019</v>
      </c>
    </row>
    <row r="142" spans="2:6" ht="12.75">
      <c r="B142">
        <f t="shared" si="9"/>
        <v>118</v>
      </c>
      <c r="C142" s="2">
        <f t="shared" si="6"/>
        <v>90.43193228307624</v>
      </c>
      <c r="E142" s="1">
        <f t="shared" si="7"/>
        <v>39.2849576934976</v>
      </c>
      <c r="F142" s="1">
        <f t="shared" si="8"/>
        <v>9227.426751002522</v>
      </c>
    </row>
    <row r="143" spans="2:6" ht="12.75">
      <c r="B143">
        <f t="shared" si="9"/>
        <v>119</v>
      </c>
      <c r="C143" s="2">
        <f t="shared" si="6"/>
        <v>90.04855846660712</v>
      </c>
      <c r="E143" s="1">
        <f t="shared" si="7"/>
        <v>39.66833150996672</v>
      </c>
      <c r="F143" s="1">
        <f t="shared" si="8"/>
        <v>9187.758419492555</v>
      </c>
    </row>
    <row r="144" spans="2:6" ht="12.75">
      <c r="B144">
        <f t="shared" si="9"/>
        <v>120</v>
      </c>
      <c r="C144" s="2">
        <f t="shared" si="6"/>
        <v>89.66144338396938</v>
      </c>
      <c r="E144" s="1">
        <f t="shared" si="7"/>
        <v>40.055446592604454</v>
      </c>
      <c r="F144" s="1">
        <f t="shared" si="8"/>
        <v>9147.70297289995</v>
      </c>
    </row>
    <row r="145" spans="2:6" ht="12.75">
      <c r="B145">
        <f t="shared" si="9"/>
        <v>121</v>
      </c>
      <c r="C145" s="2">
        <f t="shared" si="6"/>
        <v>89.27055052491652</v>
      </c>
      <c r="E145" s="1">
        <f t="shared" si="7"/>
        <v>40.44633945165732</v>
      </c>
      <c r="F145" s="1">
        <f t="shared" si="8"/>
        <v>9107.256633448293</v>
      </c>
    </row>
    <row r="146" spans="2:6" ht="12.75">
      <c r="B146">
        <f t="shared" si="9"/>
        <v>122</v>
      </c>
      <c r="C146" s="2">
        <f t="shared" si="6"/>
        <v>88.87584302290605</v>
      </c>
      <c r="E146" s="1">
        <f t="shared" si="7"/>
        <v>40.841046953667785</v>
      </c>
      <c r="F146" s="1">
        <f t="shared" si="8"/>
        <v>9066.415586494624</v>
      </c>
    </row>
    <row r="147" spans="2:6" ht="12.75">
      <c r="B147">
        <f t="shared" si="9"/>
        <v>123</v>
      </c>
      <c r="C147" s="2">
        <f t="shared" si="6"/>
        <v>88.47728365162247</v>
      </c>
      <c r="E147" s="1">
        <f t="shared" si="7"/>
        <v>41.23960632495137</v>
      </c>
      <c r="F147" s="1">
        <f t="shared" si="8"/>
        <v>9025.175980169673</v>
      </c>
    </row>
    <row r="148" spans="2:6" ht="12.75">
      <c r="B148">
        <f t="shared" si="9"/>
        <v>124</v>
      </c>
      <c r="C148" s="2">
        <f t="shared" si="6"/>
        <v>88.07483482146635</v>
      </c>
      <c r="E148" s="1">
        <f t="shared" si="7"/>
        <v>41.642055155107485</v>
      </c>
      <c r="F148" s="1">
        <f t="shared" si="8"/>
        <v>8983.533925014566</v>
      </c>
    </row>
    <row r="149" spans="2:6" ht="12.75">
      <c r="B149">
        <f t="shared" si="9"/>
        <v>125</v>
      </c>
      <c r="C149" s="2">
        <f t="shared" si="6"/>
        <v>87.66845857600909</v>
      </c>
      <c r="E149" s="1">
        <f t="shared" si="7"/>
        <v>42.04843140056475</v>
      </c>
      <c r="F149" s="1">
        <f t="shared" si="8"/>
        <v>8941.485493614002</v>
      </c>
    </row>
    <row r="150" spans="2:6" ht="12.75">
      <c r="B150">
        <f t="shared" si="9"/>
        <v>126</v>
      </c>
      <c r="C150" s="2">
        <f t="shared" si="6"/>
        <v>87.25811658841309</v>
      </c>
      <c r="E150" s="1">
        <f t="shared" si="7"/>
        <v>42.45877338816075</v>
      </c>
      <c r="F150" s="1">
        <f t="shared" si="8"/>
        <v>8899.026720225842</v>
      </c>
    </row>
    <row r="151" spans="2:6" ht="12.75">
      <c r="B151">
        <f t="shared" si="9"/>
        <v>127</v>
      </c>
      <c r="C151" s="2">
        <f t="shared" si="6"/>
        <v>86.84377015781708</v>
      </c>
      <c r="E151" s="1">
        <f t="shared" si="7"/>
        <v>42.87311981875676</v>
      </c>
      <c r="F151" s="1">
        <f t="shared" si="8"/>
        <v>8856.153600407086</v>
      </c>
    </row>
    <row r="152" spans="2:6" ht="12.75">
      <c r="B152">
        <f t="shared" si="9"/>
        <v>128</v>
      </c>
      <c r="C152" s="2">
        <f t="shared" si="6"/>
        <v>86.42538020568598</v>
      </c>
      <c r="E152" s="1">
        <f t="shared" si="7"/>
        <v>43.291509770887856</v>
      </c>
      <c r="F152" s="1">
        <f t="shared" si="8"/>
        <v>8812.862090636198</v>
      </c>
    </row>
    <row r="153" spans="2:6" ht="12.75">
      <c r="B153">
        <f t="shared" si="9"/>
        <v>129</v>
      </c>
      <c r="C153" s="2">
        <f t="shared" si="6"/>
        <v>86.00290727212538</v>
      </c>
      <c r="E153" s="1">
        <f t="shared" si="7"/>
        <v>43.713982704448455</v>
      </c>
      <c r="F153" s="1">
        <f t="shared" si="8"/>
        <v>8769.14810793175</v>
      </c>
    </row>
    <row r="154" spans="2:6" ht="12.75">
      <c r="B154">
        <f t="shared" si="9"/>
        <v>130</v>
      </c>
      <c r="C154" s="2">
        <f aca="true" t="shared" si="10" ref="C154:C217">F153*$B$6</f>
        <v>85.5763115121599</v>
      </c>
      <c r="E154" s="1">
        <f aca="true" t="shared" si="11" ref="E154:E217">$C$22-C154</f>
        <v>44.140578464413935</v>
      </c>
      <c r="F154" s="1">
        <f aca="true" t="shared" si="12" ref="F154:F217">IF((F153-D154-E154)&lt;0,0,(F153-D154-E154))</f>
        <v>8725.007529467335</v>
      </c>
    </row>
    <row r="155" spans="2:6" ht="12.75">
      <c r="B155">
        <f t="shared" si="9"/>
        <v>131</v>
      </c>
      <c r="C155" s="2">
        <f t="shared" si="10"/>
        <v>85.1455526919752</v>
      </c>
      <c r="E155" s="1">
        <f t="shared" si="11"/>
        <v>44.57133728459864</v>
      </c>
      <c r="F155" s="1">
        <f t="shared" si="12"/>
        <v>8680.436192182737</v>
      </c>
    </row>
    <row r="156" spans="2:6" ht="12.75">
      <c r="B156">
        <f t="shared" si="9"/>
        <v>132</v>
      </c>
      <c r="C156" s="2">
        <f t="shared" si="10"/>
        <v>84.71059018512344</v>
      </c>
      <c r="E156" s="1">
        <f t="shared" si="11"/>
        <v>45.0062997914504</v>
      </c>
      <c r="F156" s="1">
        <f t="shared" si="12"/>
        <v>8635.429892391287</v>
      </c>
    </row>
    <row r="157" spans="2:6" ht="12.75">
      <c r="B157">
        <f t="shared" si="9"/>
        <v>133</v>
      </c>
      <c r="C157" s="2">
        <f t="shared" si="10"/>
        <v>84.27138296869164</v>
      </c>
      <c r="E157" s="1">
        <f t="shared" si="11"/>
        <v>45.4455070078822</v>
      </c>
      <c r="F157" s="1">
        <f t="shared" si="12"/>
        <v>8589.984385383405</v>
      </c>
    </row>
    <row r="158" spans="2:6" ht="12.75">
      <c r="B158">
        <f t="shared" si="9"/>
        <v>134</v>
      </c>
      <c r="C158" s="2">
        <f t="shared" si="10"/>
        <v>83.82788961943268</v>
      </c>
      <c r="E158" s="1">
        <f t="shared" si="11"/>
        <v>45.88900035714116</v>
      </c>
      <c r="F158" s="1">
        <f t="shared" si="12"/>
        <v>8544.095385026263</v>
      </c>
    </row>
    <row r="159" spans="2:6" ht="12.75">
      <c r="B159">
        <f t="shared" si="9"/>
        <v>135</v>
      </c>
      <c r="C159" s="2">
        <f t="shared" si="10"/>
        <v>83.38006830985846</v>
      </c>
      <c r="E159" s="1">
        <f t="shared" si="11"/>
        <v>46.33682166671538</v>
      </c>
      <c r="F159" s="1">
        <f t="shared" si="12"/>
        <v>8497.758563359548</v>
      </c>
    </row>
    <row r="160" spans="2:6" ht="12.75">
      <c r="B160">
        <f t="shared" si="9"/>
        <v>136</v>
      </c>
      <c r="C160" s="2">
        <f t="shared" si="10"/>
        <v>82.92787680429504</v>
      </c>
      <c r="E160" s="1">
        <f t="shared" si="11"/>
        <v>46.7890131722788</v>
      </c>
      <c r="F160" s="1">
        <f t="shared" si="12"/>
        <v>8450.96955018727</v>
      </c>
    </row>
    <row r="161" spans="2:6" ht="12.75">
      <c r="B161">
        <f t="shared" si="9"/>
        <v>137</v>
      </c>
      <c r="C161" s="2">
        <f t="shared" si="10"/>
        <v>82.47127245489926</v>
      </c>
      <c r="E161" s="1">
        <f t="shared" si="11"/>
        <v>47.245617521674575</v>
      </c>
      <c r="F161" s="1">
        <f t="shared" si="12"/>
        <v>8403.723932665596</v>
      </c>
    </row>
    <row r="162" spans="2:6" ht="12.75">
      <c r="B162">
        <f t="shared" si="9"/>
        <v>138</v>
      </c>
      <c r="C162" s="2">
        <f t="shared" si="10"/>
        <v>82.0102121976364</v>
      </c>
      <c r="E162" s="1">
        <f t="shared" si="11"/>
        <v>47.70667777893743</v>
      </c>
      <c r="F162" s="1">
        <f t="shared" si="12"/>
        <v>8356.01725488666</v>
      </c>
    </row>
    <row r="163" spans="2:6" ht="12.75">
      <c r="B163">
        <f t="shared" si="9"/>
        <v>139</v>
      </c>
      <c r="C163" s="2">
        <f t="shared" si="10"/>
        <v>81.5446525482187</v>
      </c>
      <c r="E163" s="1">
        <f t="shared" si="11"/>
        <v>48.17223742835513</v>
      </c>
      <c r="F163" s="1">
        <f t="shared" si="12"/>
        <v>8307.845017458305</v>
      </c>
    </row>
    <row r="164" spans="2:6" ht="12.75">
      <c r="B164">
        <f t="shared" si="9"/>
        <v>140</v>
      </c>
      <c r="C164" s="2">
        <f t="shared" si="10"/>
        <v>81.07454959800421</v>
      </c>
      <c r="E164" s="1">
        <f t="shared" si="11"/>
        <v>48.64234037856963</v>
      </c>
      <c r="F164" s="1">
        <f t="shared" si="12"/>
        <v>8259.202677079735</v>
      </c>
    </row>
    <row r="165" spans="2:6" ht="12.75">
      <c r="B165">
        <f t="shared" si="9"/>
        <v>141</v>
      </c>
      <c r="C165" s="2">
        <f t="shared" si="10"/>
        <v>80.59985900985554</v>
      </c>
      <c r="E165" s="1">
        <f t="shared" si="11"/>
        <v>49.1170309667183</v>
      </c>
      <c r="F165" s="1">
        <f t="shared" si="12"/>
        <v>8210.085646113017</v>
      </c>
    </row>
    <row r="166" spans="2:6" ht="12.75">
      <c r="B166">
        <f t="shared" si="9"/>
        <v>142</v>
      </c>
      <c r="C166" s="2">
        <f t="shared" si="10"/>
        <v>80.12053601395831</v>
      </c>
      <c r="E166" s="1">
        <f t="shared" si="11"/>
        <v>49.596353962615524</v>
      </c>
      <c r="F166" s="1">
        <f t="shared" si="12"/>
        <v>8160.4892921504015</v>
      </c>
    </row>
    <row r="167" spans="2:6" ht="12.75">
      <c r="B167">
        <f t="shared" si="9"/>
        <v>143</v>
      </c>
      <c r="C167" s="2">
        <f t="shared" si="10"/>
        <v>79.63653540359878</v>
      </c>
      <c r="E167" s="1">
        <f t="shared" si="11"/>
        <v>50.080354572975054</v>
      </c>
      <c r="F167" s="1">
        <f t="shared" si="12"/>
        <v>8110.4089375774265</v>
      </c>
    </row>
    <row r="168" spans="2:6" ht="12.75">
      <c r="B168">
        <f t="shared" si="9"/>
        <v>144</v>
      </c>
      <c r="C168" s="2">
        <f t="shared" si="10"/>
        <v>79.14781153090014</v>
      </c>
      <c r="E168" s="1">
        <f t="shared" si="11"/>
        <v>50.569078445673696</v>
      </c>
      <c r="F168" s="1">
        <f t="shared" si="12"/>
        <v>8059.839859131753</v>
      </c>
    </row>
    <row r="169" spans="2:6" ht="12.75">
      <c r="B169">
        <f t="shared" si="9"/>
        <v>145</v>
      </c>
      <c r="C169" s="2">
        <f t="shared" si="10"/>
        <v>78.65431830251738</v>
      </c>
      <c r="E169" s="1">
        <f t="shared" si="11"/>
        <v>51.06257167405646</v>
      </c>
      <c r="F169" s="1">
        <f t="shared" si="12"/>
        <v>8008.777287457697</v>
      </c>
    </row>
    <row r="170" spans="2:6" ht="12.75">
      <c r="B170">
        <f t="shared" si="9"/>
        <v>146</v>
      </c>
      <c r="C170" s="2">
        <f t="shared" si="10"/>
        <v>78.15600917529001</v>
      </c>
      <c r="E170" s="1">
        <f t="shared" si="11"/>
        <v>51.56088080128383</v>
      </c>
      <c r="F170" s="1">
        <f t="shared" si="12"/>
        <v>7957.216406656413</v>
      </c>
    </row>
    <row r="171" spans="2:6" ht="12.75">
      <c r="B171">
        <f t="shared" si="9"/>
        <v>147</v>
      </c>
      <c r="C171" s="2">
        <f t="shared" si="10"/>
        <v>77.65283715185241</v>
      </c>
      <c r="E171" s="1">
        <f t="shared" si="11"/>
        <v>52.06405282472143</v>
      </c>
      <c r="F171" s="1">
        <f t="shared" si="12"/>
        <v>7905.1523538316915</v>
      </c>
    </row>
    <row r="172" spans="2:6" ht="12.75">
      <c r="B172">
        <f t="shared" si="9"/>
        <v>148</v>
      </c>
      <c r="C172" s="2">
        <f t="shared" si="10"/>
        <v>77.14475477620135</v>
      </c>
      <c r="E172" s="1">
        <f t="shared" si="11"/>
        <v>52.572135200372486</v>
      </c>
      <c r="F172" s="1">
        <f t="shared" si="12"/>
        <v>7852.580218631319</v>
      </c>
    </row>
    <row r="173" spans="2:6" ht="12.75">
      <c r="B173">
        <f t="shared" si="9"/>
        <v>149</v>
      </c>
      <c r="C173" s="2">
        <f t="shared" si="10"/>
        <v>76.63171412922026</v>
      </c>
      <c r="E173" s="1">
        <f t="shared" si="11"/>
        <v>53.08517584735358</v>
      </c>
      <c r="F173" s="1">
        <f t="shared" si="12"/>
        <v>7799.495042783966</v>
      </c>
    </row>
    <row r="174" spans="2:6" ht="12.75">
      <c r="B174">
        <f t="shared" si="9"/>
        <v>150</v>
      </c>
      <c r="C174" s="2">
        <f t="shared" si="10"/>
        <v>76.1136668241597</v>
      </c>
      <c r="E174" s="1">
        <f t="shared" si="11"/>
        <v>53.603223152414145</v>
      </c>
      <c r="F174" s="1">
        <f t="shared" si="12"/>
        <v>7745.891819631552</v>
      </c>
    </row>
    <row r="175" spans="2:6" ht="12.75">
      <c r="B175">
        <f aca="true" t="shared" si="13" ref="B175:B238">B174+1</f>
        <v>151</v>
      </c>
      <c r="C175" s="2">
        <f t="shared" si="10"/>
        <v>75.59056400207398</v>
      </c>
      <c r="E175" s="1">
        <f t="shared" si="11"/>
        <v>54.12632597449986</v>
      </c>
      <c r="F175" s="1">
        <f t="shared" si="12"/>
        <v>7691.765493657052</v>
      </c>
    </row>
    <row r="176" spans="2:6" ht="12.75">
      <c r="B176">
        <f t="shared" si="13"/>
        <v>152</v>
      </c>
      <c r="C176" s="2">
        <f t="shared" si="10"/>
        <v>75.06235632721295</v>
      </c>
      <c r="E176" s="1">
        <f t="shared" si="11"/>
        <v>54.654533649360886</v>
      </c>
      <c r="F176" s="1">
        <f t="shared" si="12"/>
        <v>7637.110960007691</v>
      </c>
    </row>
    <row r="177" spans="2:6" ht="12.75">
      <c r="B177">
        <f t="shared" si="13"/>
        <v>153</v>
      </c>
      <c r="C177" s="2">
        <f t="shared" si="10"/>
        <v>74.5289939823691</v>
      </c>
      <c r="E177" s="1">
        <f t="shared" si="11"/>
        <v>55.18789599420474</v>
      </c>
      <c r="F177" s="1">
        <f t="shared" si="12"/>
        <v>7581.923064013486</v>
      </c>
    </row>
    <row r="178" spans="2:6" ht="12.75">
      <c r="B178">
        <f t="shared" si="13"/>
        <v>154</v>
      </c>
      <c r="C178" s="2">
        <f t="shared" si="10"/>
        <v>73.99042666417897</v>
      </c>
      <c r="E178" s="1">
        <f t="shared" si="11"/>
        <v>55.72646331239487</v>
      </c>
      <c r="F178" s="1">
        <f t="shared" si="12"/>
        <v>7526.196600701091</v>
      </c>
    </row>
    <row r="179" spans="2:6" ht="12.75">
      <c r="B179">
        <f t="shared" si="13"/>
        <v>155</v>
      </c>
      <c r="C179" s="2">
        <f t="shared" si="10"/>
        <v>73.446603578379</v>
      </c>
      <c r="E179" s="1">
        <f t="shared" si="11"/>
        <v>56.27028639819484</v>
      </c>
      <c r="F179" s="1">
        <f t="shared" si="12"/>
        <v>7469.926314302896</v>
      </c>
    </row>
    <row r="180" spans="2:6" ht="12.75">
      <c r="B180">
        <f t="shared" si="13"/>
        <v>156</v>
      </c>
      <c r="C180" s="2">
        <f t="shared" si="10"/>
        <v>72.8974734350148</v>
      </c>
      <c r="E180" s="1">
        <f t="shared" si="11"/>
        <v>56.819416541559036</v>
      </c>
      <c r="F180" s="1">
        <f t="shared" si="12"/>
        <v>7413.106897761337</v>
      </c>
    </row>
    <row r="181" spans="2:6" ht="12.75">
      <c r="B181">
        <f t="shared" si="13"/>
        <v>157</v>
      </c>
      <c r="C181" s="2">
        <f t="shared" si="10"/>
        <v>72.34298444360394</v>
      </c>
      <c r="E181" s="1">
        <f t="shared" si="11"/>
        <v>57.3739055329699</v>
      </c>
      <c r="F181" s="1">
        <f t="shared" si="12"/>
        <v>7355.732992228367</v>
      </c>
    </row>
    <row r="182" spans="2:6" ht="12.75">
      <c r="B182">
        <f t="shared" si="13"/>
        <v>158</v>
      </c>
      <c r="C182" s="2">
        <f t="shared" si="10"/>
        <v>71.78308430825126</v>
      </c>
      <c r="E182" s="1">
        <f t="shared" si="11"/>
        <v>57.93380566832258</v>
      </c>
      <c r="F182" s="1">
        <f t="shared" si="12"/>
        <v>7297.799186560044</v>
      </c>
    </row>
    <row r="183" spans="2:6" ht="12.75">
      <c r="B183">
        <f t="shared" si="13"/>
        <v>159</v>
      </c>
      <c r="C183" s="2">
        <f t="shared" si="10"/>
        <v>71.21772022271678</v>
      </c>
      <c r="E183" s="1">
        <f t="shared" si="11"/>
        <v>58.49916975385706</v>
      </c>
      <c r="F183" s="1">
        <f t="shared" si="12"/>
        <v>7239.300016806187</v>
      </c>
    </row>
    <row r="184" spans="2:6" ht="12.75">
      <c r="B184">
        <f t="shared" si="13"/>
        <v>160</v>
      </c>
      <c r="C184" s="2">
        <f t="shared" si="10"/>
        <v>70.64683886543524</v>
      </c>
      <c r="E184" s="1">
        <f t="shared" si="11"/>
        <v>59.070051111138596</v>
      </c>
      <c r="F184" s="1">
        <f t="shared" si="12"/>
        <v>7180.229965695048</v>
      </c>
    </row>
    <row r="185" spans="2:6" ht="12.75">
      <c r="B185">
        <f t="shared" si="13"/>
        <v>161</v>
      </c>
      <c r="C185" s="2">
        <f t="shared" si="10"/>
        <v>70.07038639448727</v>
      </c>
      <c r="E185" s="1">
        <f t="shared" si="11"/>
        <v>59.64650358208657</v>
      </c>
      <c r="F185" s="1">
        <f t="shared" si="12"/>
        <v>7120.583462112962</v>
      </c>
    </row>
    <row r="186" spans="2:6" ht="12.75">
      <c r="B186">
        <f t="shared" si="13"/>
        <v>162</v>
      </c>
      <c r="C186" s="2">
        <f t="shared" si="10"/>
        <v>69.48830844252123</v>
      </c>
      <c r="E186" s="1">
        <f t="shared" si="11"/>
        <v>60.22858153405261</v>
      </c>
      <c r="F186" s="1">
        <f t="shared" si="12"/>
        <v>7060.354880578909</v>
      </c>
    </row>
    <row r="187" spans="2:6" ht="12.75">
      <c r="B187">
        <f t="shared" si="13"/>
        <v>163</v>
      </c>
      <c r="C187" s="2">
        <f t="shared" si="10"/>
        <v>68.9005501116257</v>
      </c>
      <c r="E187" s="1">
        <f t="shared" si="11"/>
        <v>60.816339864948134</v>
      </c>
      <c r="F187" s="1">
        <f t="shared" si="12"/>
        <v>6999.53854071396</v>
      </c>
    </row>
    <row r="188" spans="2:6" ht="12.75">
      <c r="B188">
        <f t="shared" si="13"/>
        <v>164</v>
      </c>
      <c r="C188" s="2">
        <f t="shared" si="10"/>
        <v>68.30705596815186</v>
      </c>
      <c r="E188" s="1">
        <f t="shared" si="11"/>
        <v>61.40983400842198</v>
      </c>
      <c r="F188" s="1">
        <f t="shared" si="12"/>
        <v>6938.128706705538</v>
      </c>
    </row>
    <row r="189" spans="2:6" ht="12.75">
      <c r="B189">
        <f t="shared" si="13"/>
        <v>165</v>
      </c>
      <c r="C189" s="2">
        <f t="shared" si="10"/>
        <v>67.7077700374853</v>
      </c>
      <c r="E189" s="1">
        <f t="shared" si="11"/>
        <v>62.009119939088535</v>
      </c>
      <c r="F189" s="1">
        <f t="shared" si="12"/>
        <v>6876.11958676645</v>
      </c>
    </row>
    <row r="190" spans="2:6" ht="12.75">
      <c r="B190">
        <f t="shared" si="13"/>
        <v>166</v>
      </c>
      <c r="C190" s="2">
        <f t="shared" si="10"/>
        <v>67.10263579876688</v>
      </c>
      <c r="E190" s="1">
        <f t="shared" si="11"/>
        <v>62.614254177806956</v>
      </c>
      <c r="F190" s="1">
        <f t="shared" si="12"/>
        <v>6813.505332588643</v>
      </c>
    </row>
    <row r="191" spans="2:6" ht="12.75">
      <c r="B191">
        <f t="shared" si="13"/>
        <v>167</v>
      </c>
      <c r="C191" s="2">
        <f t="shared" si="10"/>
        <v>66.49159617956204</v>
      </c>
      <c r="E191" s="1">
        <f t="shared" si="11"/>
        <v>63.2252937970118</v>
      </c>
      <c r="F191" s="1">
        <f t="shared" si="12"/>
        <v>6750.280038791631</v>
      </c>
    </row>
    <row r="192" spans="2:6" ht="12.75">
      <c r="B192">
        <f t="shared" si="13"/>
        <v>168</v>
      </c>
      <c r="C192" s="2">
        <f t="shared" si="10"/>
        <v>65.87459355047804</v>
      </c>
      <c r="E192" s="1">
        <f t="shared" si="11"/>
        <v>63.8422964260958</v>
      </c>
      <c r="F192" s="1">
        <f t="shared" si="12"/>
        <v>6686.437742365535</v>
      </c>
    </row>
    <row r="193" spans="2:6" ht="12.75">
      <c r="B193">
        <f t="shared" si="13"/>
        <v>169</v>
      </c>
      <c r="C193" s="2">
        <f t="shared" si="10"/>
        <v>65.25156971972878</v>
      </c>
      <c r="E193" s="1">
        <f t="shared" si="11"/>
        <v>64.46532025684506</v>
      </c>
      <c r="F193" s="1">
        <f t="shared" si="12"/>
        <v>6621.97242210869</v>
      </c>
    </row>
    <row r="194" spans="2:6" ht="12.75">
      <c r="B194">
        <f t="shared" si="13"/>
        <v>170</v>
      </c>
      <c r="C194" s="2">
        <f t="shared" si="10"/>
        <v>64.6224659276465</v>
      </c>
      <c r="E194" s="1">
        <f t="shared" si="11"/>
        <v>65.09442404892734</v>
      </c>
      <c r="F194" s="1">
        <f t="shared" si="12"/>
        <v>6556.877998059763</v>
      </c>
    </row>
    <row r="195" spans="2:6" ht="12.75">
      <c r="B195">
        <f t="shared" si="13"/>
        <v>171</v>
      </c>
      <c r="C195" s="2">
        <f t="shared" si="10"/>
        <v>63.98722284113995</v>
      </c>
      <c r="E195" s="1">
        <f t="shared" si="11"/>
        <v>65.72966713543389</v>
      </c>
      <c r="F195" s="1">
        <f t="shared" si="12"/>
        <v>6491.148330924329</v>
      </c>
    </row>
    <row r="196" spans="2:6" ht="12.75">
      <c r="B196">
        <f t="shared" si="13"/>
        <v>172</v>
      </c>
      <c r="C196" s="2">
        <f t="shared" si="10"/>
        <v>63.345780548098425</v>
      </c>
      <c r="E196" s="1">
        <f t="shared" si="11"/>
        <v>66.37110942847542</v>
      </c>
      <c r="F196" s="1">
        <f t="shared" si="12"/>
        <v>6424.777221495853</v>
      </c>
    </row>
    <row r="197" spans="2:6" ht="12.75">
      <c r="B197">
        <f t="shared" si="13"/>
        <v>173</v>
      </c>
      <c r="C197" s="2">
        <f t="shared" si="10"/>
        <v>62.69807855174128</v>
      </c>
      <c r="E197" s="1">
        <f t="shared" si="11"/>
        <v>67.01881142483256</v>
      </c>
      <c r="F197" s="1">
        <f t="shared" si="12"/>
        <v>6357.758410071021</v>
      </c>
    </row>
    <row r="198" spans="2:6" ht="12.75">
      <c r="B198">
        <f t="shared" si="13"/>
        <v>174</v>
      </c>
      <c r="C198" s="2">
        <f t="shared" si="10"/>
        <v>62.044055764912244</v>
      </c>
      <c r="E198" s="1">
        <f t="shared" si="11"/>
        <v>67.6728342116616</v>
      </c>
      <c r="F198" s="1">
        <f t="shared" si="12"/>
        <v>6290.08557585936</v>
      </c>
    </row>
    <row r="199" spans="2:6" ht="12.75">
      <c r="B199">
        <f t="shared" si="13"/>
        <v>175</v>
      </c>
      <c r="C199" s="2">
        <f t="shared" si="10"/>
        <v>61.383650504318034</v>
      </c>
      <c r="E199" s="1">
        <f t="shared" si="11"/>
        <v>68.3332394722558</v>
      </c>
      <c r="F199" s="1">
        <f t="shared" si="12"/>
        <v>6221.752336387104</v>
      </c>
    </row>
    <row r="200" spans="2:6" ht="12.75">
      <c r="B200">
        <f t="shared" si="13"/>
        <v>176</v>
      </c>
      <c r="C200" s="2">
        <f t="shared" si="10"/>
        <v>60.71680048471083</v>
      </c>
      <c r="E200" s="1">
        <f t="shared" si="11"/>
        <v>69.00008949186301</v>
      </c>
      <c r="F200" s="1">
        <f t="shared" si="12"/>
        <v>6152.752246895241</v>
      </c>
    </row>
    <row r="201" spans="2:6" ht="12.75">
      <c r="B201">
        <f t="shared" si="13"/>
        <v>177</v>
      </c>
      <c r="C201" s="2">
        <f t="shared" si="10"/>
        <v>60.04344281301389</v>
      </c>
      <c r="E201" s="1">
        <f t="shared" si="11"/>
        <v>69.67344716355996</v>
      </c>
      <c r="F201" s="1">
        <f t="shared" si="12"/>
        <v>6083.078799731681</v>
      </c>
    </row>
    <row r="202" spans="2:6" ht="12.75">
      <c r="B202">
        <f t="shared" si="13"/>
        <v>178</v>
      </c>
      <c r="C202" s="2">
        <f t="shared" si="10"/>
        <v>59.363513982389875</v>
      </c>
      <c r="E202" s="1">
        <f t="shared" si="11"/>
        <v>70.35337599418396</v>
      </c>
      <c r="F202" s="1">
        <f t="shared" si="12"/>
        <v>6012.725423737497</v>
      </c>
    </row>
    <row r="203" spans="2:6" ht="12.75">
      <c r="B203">
        <f t="shared" si="13"/>
        <v>179</v>
      </c>
      <c r="C203" s="2">
        <f t="shared" si="10"/>
        <v>58.6769498662513</v>
      </c>
      <c r="E203" s="1">
        <f t="shared" si="11"/>
        <v>71.03994011032253</v>
      </c>
      <c r="F203" s="1">
        <f t="shared" si="12"/>
        <v>5941.685483627175</v>
      </c>
    </row>
    <row r="204" spans="2:6" ht="12.75">
      <c r="B204">
        <f t="shared" si="13"/>
        <v>180</v>
      </c>
      <c r="C204" s="2">
        <f t="shared" si="10"/>
        <v>57.98368571221251</v>
      </c>
      <c r="E204" s="1">
        <f t="shared" si="11"/>
        <v>71.73320426436132</v>
      </c>
      <c r="F204" s="1">
        <f t="shared" si="12"/>
        <v>5869.952279362814</v>
      </c>
    </row>
    <row r="205" spans="2:6" ht="12.75">
      <c r="B205">
        <f t="shared" si="13"/>
        <v>181</v>
      </c>
      <c r="C205" s="2">
        <f t="shared" si="10"/>
        <v>57.28365613598265</v>
      </c>
      <c r="E205" s="1">
        <f t="shared" si="11"/>
        <v>72.43323384059119</v>
      </c>
      <c r="F205" s="1">
        <f t="shared" si="12"/>
        <v>5797.519045522223</v>
      </c>
    </row>
    <row r="206" spans="2:6" ht="12.75">
      <c r="B206">
        <f t="shared" si="13"/>
        <v>182</v>
      </c>
      <c r="C206" s="2">
        <f t="shared" si="10"/>
        <v>56.57679511519901</v>
      </c>
      <c r="E206" s="1">
        <f t="shared" si="11"/>
        <v>73.14009486137482</v>
      </c>
      <c r="F206" s="1">
        <f t="shared" si="12"/>
        <v>5724.378950660848</v>
      </c>
    </row>
    <row r="207" spans="2:6" ht="12.75">
      <c r="B207">
        <f t="shared" si="13"/>
        <v>183</v>
      </c>
      <c r="C207" s="2">
        <f t="shared" si="10"/>
        <v>55.863035983200255</v>
      </c>
      <c r="E207" s="1">
        <f t="shared" si="11"/>
        <v>73.85385399337358</v>
      </c>
      <c r="F207" s="1">
        <f t="shared" si="12"/>
        <v>5650.525096667475</v>
      </c>
    </row>
    <row r="208" spans="2:6" ht="12.75">
      <c r="B208">
        <f t="shared" si="13"/>
        <v>184</v>
      </c>
      <c r="C208" s="2">
        <f t="shared" si="10"/>
        <v>55.1423114227388</v>
      </c>
      <c r="E208" s="1">
        <f t="shared" si="11"/>
        <v>74.57457855383504</v>
      </c>
      <c r="F208" s="1">
        <f t="shared" si="12"/>
        <v>5575.95051811364</v>
      </c>
    </row>
    <row r="209" spans="2:6" ht="12.75">
      <c r="B209">
        <f t="shared" si="13"/>
        <v>185</v>
      </c>
      <c r="C209" s="2">
        <f t="shared" si="10"/>
        <v>54.41455345963192</v>
      </c>
      <c r="E209" s="1">
        <f t="shared" si="11"/>
        <v>75.30233651694192</v>
      </c>
      <c r="F209" s="1">
        <f t="shared" si="12"/>
        <v>5500.648181596698</v>
      </c>
    </row>
    <row r="210" spans="2:6" ht="12.75">
      <c r="B210">
        <f t="shared" si="13"/>
        <v>186</v>
      </c>
      <c r="C210" s="2">
        <f t="shared" si="10"/>
        <v>53.679693456350805</v>
      </c>
      <c r="E210" s="1">
        <f t="shared" si="11"/>
        <v>76.03719652022303</v>
      </c>
      <c r="F210" s="1">
        <f t="shared" si="12"/>
        <v>5424.610985076475</v>
      </c>
    </row>
    <row r="211" spans="2:6" ht="12.75">
      <c r="B211">
        <f t="shared" si="13"/>
        <v>187</v>
      </c>
      <c r="C211" s="2">
        <f t="shared" si="10"/>
        <v>52.93766210554715</v>
      </c>
      <c r="E211" s="1">
        <f t="shared" si="11"/>
        <v>76.77922787102669</v>
      </c>
      <c r="F211" s="1">
        <f t="shared" si="12"/>
        <v>5347.831757205448</v>
      </c>
    </row>
    <row r="212" spans="2:6" ht="12.75">
      <c r="B212">
        <f t="shared" si="13"/>
        <v>188</v>
      </c>
      <c r="C212" s="2">
        <f t="shared" si="10"/>
        <v>52.18838942351649</v>
      </c>
      <c r="E212" s="1">
        <f t="shared" si="11"/>
        <v>77.52850055305734</v>
      </c>
      <c r="F212" s="1">
        <f t="shared" si="12"/>
        <v>5270.303256652391</v>
      </c>
    </row>
    <row r="213" spans="2:6" ht="12.75">
      <c r="B213">
        <f t="shared" si="13"/>
        <v>189</v>
      </c>
      <c r="C213" s="2">
        <f t="shared" si="10"/>
        <v>51.431804743597795</v>
      </c>
      <c r="E213" s="1">
        <f t="shared" si="11"/>
        <v>78.28508523297604</v>
      </c>
      <c r="F213" s="1">
        <f t="shared" si="12"/>
        <v>5192.018171419415</v>
      </c>
    </row>
    <row r="214" spans="2:6" ht="12.75">
      <c r="B214">
        <f t="shared" si="13"/>
        <v>190</v>
      </c>
      <c r="C214" s="2">
        <f t="shared" si="10"/>
        <v>50.667836709508656</v>
      </c>
      <c r="E214" s="1">
        <f t="shared" si="11"/>
        <v>79.04905326706518</v>
      </c>
      <c r="F214" s="1">
        <f t="shared" si="12"/>
        <v>5112.969118152349</v>
      </c>
    </row>
    <row r="215" spans="2:6" ht="12.75">
      <c r="B215">
        <f t="shared" si="13"/>
        <v>191</v>
      </c>
      <c r="C215" s="2">
        <f t="shared" si="10"/>
        <v>49.896413268615355</v>
      </c>
      <c r="E215" s="1">
        <f t="shared" si="11"/>
        <v>79.82047670795848</v>
      </c>
      <c r="F215" s="1">
        <f t="shared" si="12"/>
        <v>5033.148641444391</v>
      </c>
    </row>
    <row r="216" spans="2:6" ht="12.75">
      <c r="B216">
        <f t="shared" si="13"/>
        <v>192</v>
      </c>
      <c r="C216" s="2">
        <f t="shared" si="10"/>
        <v>49.11746166513737</v>
      </c>
      <c r="E216" s="1">
        <f t="shared" si="11"/>
        <v>80.59942831143647</v>
      </c>
      <c r="F216" s="1">
        <f t="shared" si="12"/>
        <v>4952.549213132954</v>
      </c>
    </row>
    <row r="217" spans="2:6" ht="12.75">
      <c r="B217">
        <f t="shared" si="13"/>
        <v>193</v>
      </c>
      <c r="C217" s="2">
        <f t="shared" si="10"/>
        <v>48.33090843328549</v>
      </c>
      <c r="E217" s="1">
        <f t="shared" si="11"/>
        <v>81.38598154328835</v>
      </c>
      <c r="F217" s="1">
        <f t="shared" si="12"/>
        <v>4871.163231589666</v>
      </c>
    </row>
    <row r="218" spans="2:6" ht="12.75">
      <c r="B218">
        <f t="shared" si="13"/>
        <v>194</v>
      </c>
      <c r="C218" s="2">
        <f aca="true" t="shared" si="14" ref="C218:C252">F217*$B$6</f>
        <v>47.53667939033299</v>
      </c>
      <c r="E218" s="1">
        <f aca="true" t="shared" si="15" ref="E218:E264">$C$22-C218</f>
        <v>82.18021058624085</v>
      </c>
      <c r="F218" s="1">
        <f aca="true" t="shared" si="16" ref="F218:F281">IF((F217-D218-E218)&lt;0,0,(F217-D218-E218))</f>
        <v>4788.983021003425</v>
      </c>
    </row>
    <row r="219" spans="2:6" ht="12.75">
      <c r="B219">
        <f t="shared" si="13"/>
        <v>195</v>
      </c>
      <c r="C219" s="2">
        <f t="shared" si="14"/>
        <v>46.734699629619186</v>
      </c>
      <c r="E219" s="1">
        <f t="shared" si="15"/>
        <v>82.98219034695465</v>
      </c>
      <c r="F219" s="1">
        <f t="shared" si="16"/>
        <v>4706.0008306564705</v>
      </c>
    </row>
    <row r="220" spans="2:6" ht="12.75">
      <c r="B220">
        <f t="shared" si="13"/>
        <v>196</v>
      </c>
      <c r="C220" s="2">
        <f t="shared" si="14"/>
        <v>45.9248935134847</v>
      </c>
      <c r="E220" s="1">
        <f t="shared" si="15"/>
        <v>83.79199646308913</v>
      </c>
      <c r="F220" s="1">
        <f t="shared" si="16"/>
        <v>4622.208834193381</v>
      </c>
    </row>
    <row r="221" spans="2:6" ht="12.75">
      <c r="B221">
        <f t="shared" si="13"/>
        <v>197</v>
      </c>
      <c r="C221" s="2">
        <f t="shared" si="14"/>
        <v>45.1071846661378</v>
      </c>
      <c r="E221" s="1">
        <f t="shared" si="15"/>
        <v>84.60970531043604</v>
      </c>
      <c r="F221" s="1">
        <f t="shared" si="16"/>
        <v>4537.5991288829455</v>
      </c>
    </row>
    <row r="222" spans="2:6" ht="12.75">
      <c r="B222">
        <f t="shared" si="13"/>
        <v>198</v>
      </c>
      <c r="C222" s="2">
        <f t="shared" si="14"/>
        <v>44.28149596645113</v>
      </c>
      <c r="E222" s="1">
        <f t="shared" si="15"/>
        <v>85.4353940101227</v>
      </c>
      <c r="F222" s="1">
        <f t="shared" si="16"/>
        <v>4452.163734872823</v>
      </c>
    </row>
    <row r="223" spans="2:6" ht="12.75">
      <c r="B223">
        <f t="shared" si="13"/>
        <v>199</v>
      </c>
      <c r="C223" s="2">
        <f t="shared" si="14"/>
        <v>43.44774954068814</v>
      </c>
      <c r="E223" s="1">
        <f t="shared" si="15"/>
        <v>86.2691404358857</v>
      </c>
      <c r="F223" s="1">
        <f t="shared" si="16"/>
        <v>4365.894594436937</v>
      </c>
    </row>
    <row r="224" spans="2:6" ht="12.75">
      <c r="B224">
        <f t="shared" si="13"/>
        <v>200</v>
      </c>
      <c r="C224" s="2">
        <f t="shared" si="14"/>
        <v>42.605866755158495</v>
      </c>
      <c r="E224" s="1">
        <f t="shared" si="15"/>
        <v>87.11102322141534</v>
      </c>
      <c r="F224" s="1">
        <f t="shared" si="16"/>
        <v>4278.783571215522</v>
      </c>
    </row>
    <row r="225" spans="2:6" ht="12.75">
      <c r="B225">
        <f t="shared" si="13"/>
        <v>201</v>
      </c>
      <c r="C225" s="2">
        <f t="shared" si="14"/>
        <v>41.75576820880186</v>
      </c>
      <c r="E225" s="1">
        <f t="shared" si="15"/>
        <v>87.96112176777197</v>
      </c>
      <c r="F225" s="1">
        <f t="shared" si="16"/>
        <v>4190.82244944775</v>
      </c>
    </row>
    <row r="226" spans="2:6" ht="12.75">
      <c r="B226">
        <f t="shared" si="13"/>
        <v>202</v>
      </c>
      <c r="C226" s="2">
        <f t="shared" si="14"/>
        <v>40.897373725699296</v>
      </c>
      <c r="E226" s="1">
        <f t="shared" si="15"/>
        <v>88.81951625087454</v>
      </c>
      <c r="F226" s="1">
        <f t="shared" si="16"/>
        <v>4102.002933196875</v>
      </c>
    </row>
    <row r="227" spans="2:6" ht="12.75">
      <c r="B227">
        <f t="shared" si="13"/>
        <v>203</v>
      </c>
      <c r="C227" s="2">
        <f t="shared" si="14"/>
        <v>40.03060234751158</v>
      </c>
      <c r="E227" s="1">
        <f t="shared" si="15"/>
        <v>89.68628762906226</v>
      </c>
      <c r="F227" s="1">
        <f t="shared" si="16"/>
        <v>4012.316645567813</v>
      </c>
    </row>
    <row r="228" spans="2:6" ht="12.75">
      <c r="B228">
        <f t="shared" si="13"/>
        <v>204</v>
      </c>
      <c r="C228" s="2">
        <f t="shared" si="14"/>
        <v>39.15537232584372</v>
      </c>
      <c r="E228" s="1">
        <f t="shared" si="15"/>
        <v>90.56151765073011</v>
      </c>
      <c r="F228" s="1">
        <f t="shared" si="16"/>
        <v>3921.755127917083</v>
      </c>
    </row>
    <row r="229" spans="2:6" ht="12.75">
      <c r="B229">
        <f t="shared" si="13"/>
        <v>205</v>
      </c>
      <c r="C229" s="2">
        <f t="shared" si="14"/>
        <v>38.27160111453495</v>
      </c>
      <c r="E229" s="1">
        <f t="shared" si="15"/>
        <v>91.4452888620389</v>
      </c>
      <c r="F229" s="1">
        <f t="shared" si="16"/>
        <v>3830.309839055044</v>
      </c>
    </row>
    <row r="230" spans="2:6" ht="12.75">
      <c r="B230">
        <f t="shared" si="13"/>
        <v>206</v>
      </c>
      <c r="C230" s="2">
        <f t="shared" si="14"/>
        <v>37.379205361873524</v>
      </c>
      <c r="E230" s="1">
        <f t="shared" si="15"/>
        <v>92.33768461470032</v>
      </c>
      <c r="F230" s="1">
        <f t="shared" si="16"/>
        <v>3737.9721544403437</v>
      </c>
    </row>
    <row r="231" spans="2:6" ht="12.75">
      <c r="B231">
        <f t="shared" si="13"/>
        <v>207</v>
      </c>
      <c r="C231" s="2">
        <f t="shared" si="14"/>
        <v>36.478100902735484</v>
      </c>
      <c r="E231" s="1">
        <f t="shared" si="15"/>
        <v>93.23878907383835</v>
      </c>
      <c r="F231" s="1">
        <f t="shared" si="16"/>
        <v>3644.7333653665055</v>
      </c>
    </row>
    <row r="232" spans="2:6" ht="12.75">
      <c r="B232">
        <f t="shared" si="13"/>
        <v>208</v>
      </c>
      <c r="C232" s="2">
        <f t="shared" si="14"/>
        <v>35.56820275064677</v>
      </c>
      <c r="E232" s="1">
        <f t="shared" si="15"/>
        <v>94.14868722592706</v>
      </c>
      <c r="F232" s="1">
        <f t="shared" si="16"/>
        <v>3550.5846781405785</v>
      </c>
    </row>
    <row r="233" spans="2:6" ht="12.75">
      <c r="B233">
        <f t="shared" si="13"/>
        <v>209</v>
      </c>
      <c r="C233" s="2">
        <f t="shared" si="14"/>
        <v>34.649425089767796</v>
      </c>
      <c r="E233" s="1">
        <f t="shared" si="15"/>
        <v>95.06746488680605</v>
      </c>
      <c r="F233" s="1">
        <f t="shared" si="16"/>
        <v>3455.5172132537723</v>
      </c>
    </row>
    <row r="234" spans="2:6" ht="12.75">
      <c r="B234">
        <f t="shared" si="13"/>
        <v>210</v>
      </c>
      <c r="C234" s="2">
        <f t="shared" si="14"/>
        <v>33.721681266799855</v>
      </c>
      <c r="E234" s="1">
        <f t="shared" si="15"/>
        <v>95.99520870977398</v>
      </c>
      <c r="F234" s="1">
        <f t="shared" si="16"/>
        <v>3359.5220045439983</v>
      </c>
    </row>
    <row r="235" spans="2:6" ht="12.75">
      <c r="B235">
        <f t="shared" si="13"/>
        <v>211</v>
      </c>
      <c r="C235" s="2">
        <f t="shared" si="14"/>
        <v>32.784883782812564</v>
      </c>
      <c r="E235" s="1">
        <f t="shared" si="15"/>
        <v>96.93200619376128</v>
      </c>
      <c r="F235" s="1">
        <f t="shared" si="16"/>
        <v>3262.589998350237</v>
      </c>
    </row>
    <row r="236" spans="2:6" ht="12.75">
      <c r="B236">
        <f t="shared" si="13"/>
        <v>212</v>
      </c>
      <c r="C236" s="2">
        <f t="shared" si="14"/>
        <v>31.838944284991445</v>
      </c>
      <c r="E236" s="1">
        <f t="shared" si="15"/>
        <v>97.8779456915824</v>
      </c>
      <c r="F236" s="1">
        <f t="shared" si="16"/>
        <v>3164.7120526586546</v>
      </c>
    </row>
    <row r="237" spans="2:6" ht="12.75">
      <c r="B237">
        <f t="shared" si="13"/>
        <v>213</v>
      </c>
      <c r="C237" s="2">
        <f t="shared" si="14"/>
        <v>30.88377355830513</v>
      </c>
      <c r="E237" s="1">
        <f t="shared" si="15"/>
        <v>98.8331164182687</v>
      </c>
      <c r="F237" s="1">
        <f t="shared" si="16"/>
        <v>3065.878936240386</v>
      </c>
    </row>
    <row r="238" spans="2:6" ht="12.75">
      <c r="B238">
        <f t="shared" si="13"/>
        <v>214</v>
      </c>
      <c r="C238" s="2">
        <f t="shared" si="14"/>
        <v>29.91928151709109</v>
      </c>
      <c r="E238" s="1">
        <f t="shared" si="15"/>
        <v>99.79760845948275</v>
      </c>
      <c r="F238" s="1">
        <f t="shared" si="16"/>
        <v>2966.081327780903</v>
      </c>
    </row>
    <row r="239" spans="2:6" ht="12.75">
      <c r="B239">
        <f aca="true" t="shared" si="17" ref="B239:B252">B238+1</f>
        <v>215</v>
      </c>
      <c r="C239" s="2">
        <f t="shared" si="14"/>
        <v>28.94537719655937</v>
      </c>
      <c r="E239" s="1">
        <f t="shared" si="15"/>
        <v>100.77151278001446</v>
      </c>
      <c r="F239" s="1">
        <f t="shared" si="16"/>
        <v>2865.3098150008886</v>
      </c>
    </row>
    <row r="240" spans="2:6" ht="12.75">
      <c r="B240">
        <f t="shared" si="17"/>
        <v>216</v>
      </c>
      <c r="C240" s="2">
        <f t="shared" si="14"/>
        <v>27.96196874421336</v>
      </c>
      <c r="E240" s="1">
        <f t="shared" si="15"/>
        <v>101.75492123236047</v>
      </c>
      <c r="F240" s="1">
        <f t="shared" si="16"/>
        <v>2763.554893768528</v>
      </c>
    </row>
    <row r="241" spans="2:6" ht="12.75">
      <c r="B241">
        <f t="shared" si="17"/>
        <v>217</v>
      </c>
      <c r="C241" s="2">
        <f t="shared" si="14"/>
        <v>26.968963411186824</v>
      </c>
      <c r="E241" s="1">
        <f t="shared" si="15"/>
        <v>102.74792656538702</v>
      </c>
      <c r="F241" s="1">
        <f t="shared" si="16"/>
        <v>2660.806967203141</v>
      </c>
    </row>
    <row r="242" spans="2:6" ht="12.75">
      <c r="B242">
        <f t="shared" si="17"/>
        <v>218</v>
      </c>
      <c r="C242" s="2">
        <f t="shared" si="14"/>
        <v>25.966267543496443</v>
      </c>
      <c r="E242" s="1">
        <f t="shared" si="15"/>
        <v>103.7506224330774</v>
      </c>
      <c r="F242" s="1">
        <f t="shared" si="16"/>
        <v>2557.056344770064</v>
      </c>
    </row>
    <row r="243" spans="2:6" ht="12.75">
      <c r="B243">
        <f t="shared" si="17"/>
        <v>219</v>
      </c>
      <c r="C243" s="2">
        <f t="shared" si="14"/>
        <v>24.953786573208948</v>
      </c>
      <c r="E243" s="1">
        <f t="shared" si="15"/>
        <v>104.7631034033649</v>
      </c>
      <c r="F243" s="1">
        <f t="shared" si="16"/>
        <v>2452.293241366699</v>
      </c>
    </row>
    <row r="244" spans="2:6" ht="12.75">
      <c r="B244">
        <f t="shared" si="17"/>
        <v>220</v>
      </c>
      <c r="C244" s="2">
        <f t="shared" si="14"/>
        <v>23.931425009522066</v>
      </c>
      <c r="E244" s="1">
        <f t="shared" si="15"/>
        <v>105.78546496705178</v>
      </c>
      <c r="F244" s="1">
        <f t="shared" si="16"/>
        <v>2346.5077763996474</v>
      </c>
    </row>
    <row r="245" spans="2:6" ht="12.75">
      <c r="B245">
        <f t="shared" si="17"/>
        <v>221</v>
      </c>
      <c r="C245" s="2">
        <f t="shared" si="14"/>
        <v>22.899086429758444</v>
      </c>
      <c r="E245" s="1">
        <f t="shared" si="15"/>
        <v>106.8178035468154</v>
      </c>
      <c r="F245" s="1">
        <f t="shared" si="16"/>
        <v>2239.689972852832</v>
      </c>
    </row>
    <row r="246" spans="2:6" ht="12.75">
      <c r="B246">
        <f t="shared" si="17"/>
        <v>222</v>
      </c>
      <c r="C246" s="2">
        <f t="shared" si="14"/>
        <v>21.856673470271673</v>
      </c>
      <c r="E246" s="1">
        <f t="shared" si="15"/>
        <v>107.86021650630217</v>
      </c>
      <c r="F246" s="1">
        <f t="shared" si="16"/>
        <v>2131.82975634653</v>
      </c>
    </row>
    <row r="247" spans="2:6" ht="12.75">
      <c r="B247">
        <f t="shared" si="17"/>
        <v>223</v>
      </c>
      <c r="C247" s="2">
        <f t="shared" si="14"/>
        <v>20.804087817263547</v>
      </c>
      <c r="E247" s="1">
        <f t="shared" si="15"/>
        <v>108.91280215931029</v>
      </c>
      <c r="F247" s="1">
        <f t="shared" si="16"/>
        <v>2022.9169541872195</v>
      </c>
    </row>
    <row r="248" spans="2:8" ht="12.75">
      <c r="B248">
        <f t="shared" si="17"/>
        <v>224</v>
      </c>
      <c r="C248" s="2">
        <f t="shared" si="14"/>
        <v>19.74123019751174</v>
      </c>
      <c r="E248" s="1">
        <f t="shared" si="15"/>
        <v>109.9756597790621</v>
      </c>
      <c r="F248" s="1">
        <f t="shared" si="16"/>
        <v>1912.9412944081573</v>
      </c>
      <c r="H248" s="2"/>
    </row>
    <row r="249" spans="2:6" ht="12.75">
      <c r="B249">
        <f t="shared" si="17"/>
        <v>225</v>
      </c>
      <c r="C249" s="2">
        <f t="shared" si="14"/>
        <v>18.66800036900699</v>
      </c>
      <c r="E249" s="1">
        <f t="shared" si="15"/>
        <v>111.04888960756685</v>
      </c>
      <c r="F249" s="1">
        <f t="shared" si="16"/>
        <v>1801.8924048005904</v>
      </c>
    </row>
    <row r="250" spans="2:6" ht="12.75">
      <c r="B250">
        <f t="shared" si="17"/>
        <v>226</v>
      </c>
      <c r="C250" s="2">
        <f t="shared" si="14"/>
        <v>17.584297111498895</v>
      </c>
      <c r="E250" s="1">
        <f t="shared" si="15"/>
        <v>112.13259286507494</v>
      </c>
      <c r="F250" s="1">
        <f t="shared" si="16"/>
        <v>1689.7598119355155</v>
      </c>
    </row>
    <row r="251" spans="2:6" ht="12.75">
      <c r="B251">
        <f t="shared" si="17"/>
        <v>227</v>
      </c>
      <c r="C251" s="2">
        <f t="shared" si="14"/>
        <v>16.490018216949455</v>
      </c>
      <c r="E251" s="1">
        <f t="shared" si="15"/>
        <v>113.22687175962439</v>
      </c>
      <c r="F251" s="1">
        <f t="shared" si="16"/>
        <v>1576.532940175891</v>
      </c>
    </row>
    <row r="252" spans="2:6" ht="12.75">
      <c r="B252">
        <f t="shared" si="17"/>
        <v>228</v>
      </c>
      <c r="C252" s="2">
        <f t="shared" si="14"/>
        <v>15.385060479893475</v>
      </c>
      <c r="E252" s="1">
        <f t="shared" si="15"/>
        <v>114.33182949668037</v>
      </c>
      <c r="F252" s="1">
        <f t="shared" si="16"/>
        <v>1462.2011106792106</v>
      </c>
    </row>
    <row r="253" spans="2:6" ht="12.75">
      <c r="B253">
        <f aca="true" t="shared" si="18" ref="B253:B264">B252+1</f>
        <v>229</v>
      </c>
      <c r="C253" s="2">
        <f aca="true" t="shared" si="19" ref="C253:C264">F252*$B$6</f>
        <v>14.26931968770486</v>
      </c>
      <c r="E253" s="1">
        <f t="shared" si="15"/>
        <v>115.44757028886897</v>
      </c>
      <c r="F253" s="1">
        <f t="shared" si="16"/>
        <v>1346.7535403903416</v>
      </c>
    </row>
    <row r="254" spans="2:6" ht="12.75">
      <c r="B254">
        <f t="shared" si="18"/>
        <v>230</v>
      </c>
      <c r="C254" s="2">
        <f t="shared" si="19"/>
        <v>13.142690610767946</v>
      </c>
      <c r="E254" s="1">
        <f t="shared" si="15"/>
        <v>116.5741993658059</v>
      </c>
      <c r="F254" s="1">
        <f t="shared" si="16"/>
        <v>1230.1793410245357</v>
      </c>
    </row>
    <row r="255" spans="2:6" ht="12.75">
      <c r="B255">
        <f t="shared" si="18"/>
        <v>231</v>
      </c>
      <c r="C255" s="2">
        <f t="shared" si="19"/>
        <v>12.00506699255291</v>
      </c>
      <c r="E255" s="1">
        <f t="shared" si="15"/>
        <v>117.71182298402093</v>
      </c>
      <c r="F255" s="1">
        <f t="shared" si="16"/>
        <v>1112.4675180405147</v>
      </c>
    </row>
    <row r="256" spans="2:6" ht="12.75">
      <c r="B256">
        <f t="shared" si="18"/>
        <v>232</v>
      </c>
      <c r="C256" s="2">
        <f t="shared" si="19"/>
        <v>10.856341539594327</v>
      </c>
      <c r="E256" s="1">
        <f t="shared" si="15"/>
        <v>118.86054843697951</v>
      </c>
      <c r="F256" s="1">
        <f t="shared" si="16"/>
        <v>993.6069696035352</v>
      </c>
    </row>
    <row r="257" spans="2:6" ht="12.75">
      <c r="B257">
        <f t="shared" si="18"/>
        <v>233</v>
      </c>
      <c r="C257" s="2">
        <f t="shared" si="19"/>
        <v>9.696405911371922</v>
      </c>
      <c r="E257" s="1">
        <f t="shared" si="15"/>
        <v>120.02048406520191</v>
      </c>
      <c r="F257" s="1">
        <f t="shared" si="16"/>
        <v>873.5864855383332</v>
      </c>
    </row>
    <row r="258" spans="2:6" ht="12.75">
      <c r="B258">
        <f t="shared" si="18"/>
        <v>234</v>
      </c>
      <c r="C258" s="2">
        <f t="shared" si="19"/>
        <v>8.525150710092582</v>
      </c>
      <c r="E258" s="1">
        <f t="shared" si="15"/>
        <v>121.19173926648125</v>
      </c>
      <c r="F258" s="1">
        <f t="shared" si="16"/>
        <v>752.394746271852</v>
      </c>
    </row>
    <row r="259" spans="2:6" ht="12.75">
      <c r="B259">
        <f t="shared" si="18"/>
        <v>235</v>
      </c>
      <c r="C259" s="2">
        <f t="shared" si="19"/>
        <v>7.342465470372649</v>
      </c>
      <c r="E259" s="1">
        <f t="shared" si="15"/>
        <v>122.3744245062012</v>
      </c>
      <c r="F259" s="1">
        <f t="shared" si="16"/>
        <v>630.0203217656508</v>
      </c>
    </row>
    <row r="260" spans="2:6" ht="12.75">
      <c r="B260">
        <f t="shared" si="18"/>
        <v>236</v>
      </c>
      <c r="C260" s="2">
        <f t="shared" si="19"/>
        <v>6.14823864881952</v>
      </c>
      <c r="E260" s="1">
        <f t="shared" si="15"/>
        <v>123.56865132775432</v>
      </c>
      <c r="F260" s="1">
        <f t="shared" si="16"/>
        <v>506.4516704378965</v>
      </c>
    </row>
    <row r="261" spans="2:6" ht="12.75">
      <c r="B261">
        <f t="shared" si="18"/>
        <v>237</v>
      </c>
      <c r="C261" s="2">
        <f t="shared" si="19"/>
        <v>4.942357613511583</v>
      </c>
      <c r="E261" s="1">
        <f t="shared" si="15"/>
        <v>124.77453236306225</v>
      </c>
      <c r="F261" s="1">
        <f t="shared" si="16"/>
        <v>381.67713807483426</v>
      </c>
    </row>
    <row r="262" spans="2:6" ht="12.75">
      <c r="B262">
        <f t="shared" si="18"/>
        <v>238</v>
      </c>
      <c r="C262" s="2">
        <f t="shared" si="19"/>
        <v>3.7247086333754846</v>
      </c>
      <c r="E262" s="1">
        <f t="shared" si="15"/>
        <v>125.99218134319835</v>
      </c>
      <c r="F262" s="1">
        <f t="shared" si="16"/>
        <v>255.6849567316359</v>
      </c>
    </row>
    <row r="263" spans="2:6" ht="12.75">
      <c r="B263">
        <f t="shared" si="18"/>
        <v>239</v>
      </c>
      <c r="C263" s="2">
        <f t="shared" si="19"/>
        <v>2.4951768674597345</v>
      </c>
      <c r="E263" s="1">
        <f t="shared" si="15"/>
        <v>127.2217131091141</v>
      </c>
      <c r="F263" s="1">
        <f t="shared" si="16"/>
        <v>128.46324362252182</v>
      </c>
    </row>
    <row r="264" spans="2:6" ht="12.75">
      <c r="B264">
        <f t="shared" si="18"/>
        <v>240</v>
      </c>
      <c r="C264" s="2">
        <f t="shared" si="19"/>
        <v>1.2536463541036338</v>
      </c>
      <c r="E264" s="1">
        <f t="shared" si="15"/>
        <v>128.4632436224702</v>
      </c>
      <c r="F264" s="1">
        <f t="shared" si="16"/>
        <v>5.161382432561368E-11</v>
      </c>
    </row>
    <row r="265" ht="12.75">
      <c r="F265" s="1"/>
    </row>
    <row r="266" ht="12.75">
      <c r="F266" s="1">
        <f t="shared" si="16"/>
        <v>0</v>
      </c>
    </row>
    <row r="267" ht="12.75">
      <c r="F267" s="1">
        <f t="shared" si="16"/>
        <v>0</v>
      </c>
    </row>
    <row r="268" ht="12.75">
      <c r="F268" s="1">
        <f t="shared" si="16"/>
        <v>0</v>
      </c>
    </row>
    <row r="269" ht="12.75">
      <c r="F269" s="1">
        <f t="shared" si="16"/>
        <v>0</v>
      </c>
    </row>
    <row r="270" ht="12.75">
      <c r="F270" s="1">
        <f t="shared" si="16"/>
        <v>0</v>
      </c>
    </row>
    <row r="271" ht="12.75">
      <c r="F271" s="1">
        <f t="shared" si="16"/>
        <v>0</v>
      </c>
    </row>
    <row r="272" ht="12.75">
      <c r="F272" s="1">
        <f t="shared" si="16"/>
        <v>0</v>
      </c>
    </row>
    <row r="273" ht="12.75">
      <c r="F273" s="1">
        <f t="shared" si="16"/>
        <v>0</v>
      </c>
    </row>
    <row r="274" ht="12.75">
      <c r="F274" s="1">
        <f t="shared" si="16"/>
        <v>0</v>
      </c>
    </row>
    <row r="275" ht="12.75">
      <c r="F275" s="1">
        <f t="shared" si="16"/>
        <v>0</v>
      </c>
    </row>
    <row r="276" ht="12.75">
      <c r="F276" s="1">
        <f t="shared" si="16"/>
        <v>0</v>
      </c>
    </row>
    <row r="277" ht="12.75">
      <c r="F277" s="1">
        <f t="shared" si="16"/>
        <v>0</v>
      </c>
    </row>
    <row r="278" ht="12.75">
      <c r="F278" s="1">
        <f t="shared" si="16"/>
        <v>0</v>
      </c>
    </row>
    <row r="279" ht="12.75">
      <c r="F279" s="1">
        <f t="shared" si="16"/>
        <v>0</v>
      </c>
    </row>
    <row r="280" ht="12.75">
      <c r="F280" s="1">
        <f t="shared" si="16"/>
        <v>0</v>
      </c>
    </row>
    <row r="281" ht="12.75">
      <c r="F281" s="1">
        <f t="shared" si="16"/>
        <v>0</v>
      </c>
    </row>
    <row r="282" ht="12.75">
      <c r="F282" s="1">
        <f aca="true" t="shared" si="20" ref="F282:F289">IF((F281-D282-E282)&lt;0,0,(F281-D282-E282))</f>
        <v>0</v>
      </c>
    </row>
    <row r="283" ht="12.75">
      <c r="F283" s="1">
        <f t="shared" si="20"/>
        <v>0</v>
      </c>
    </row>
    <row r="284" ht="12.75">
      <c r="F284" s="1">
        <f t="shared" si="20"/>
        <v>0</v>
      </c>
    </row>
    <row r="285" ht="12.75">
      <c r="F285" s="1">
        <f t="shared" si="20"/>
        <v>0</v>
      </c>
    </row>
    <row r="286" ht="12.75">
      <c r="F286" s="1">
        <f t="shared" si="20"/>
        <v>0</v>
      </c>
    </row>
    <row r="287" ht="12.75">
      <c r="F287" s="1">
        <f t="shared" si="20"/>
        <v>0</v>
      </c>
    </row>
    <row r="288" ht="12.75">
      <c r="F288" s="1">
        <f t="shared" si="20"/>
        <v>0</v>
      </c>
    </row>
    <row r="289" ht="12.75">
      <c r="F289" s="1">
        <f t="shared" si="20"/>
        <v>0</v>
      </c>
    </row>
  </sheetData>
  <sheetProtection/>
  <printOptions/>
  <pageMargins left="0" right="0" top="1" bottom="1" header="0.5" footer="0.5"/>
  <pageSetup fitToHeight="7" fitToWidth="1" orientation="portrait" paperSize="9"/>
  <headerFooter alignWithMargins="0">
    <oddHeader>&amp;CA Canadian Mortgage Schedule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Lighthouse Publishing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Laurel Yan</cp:lastModifiedBy>
  <cp:lastPrinted>2007-07-04T21:16:57Z</cp:lastPrinted>
  <dcterms:created xsi:type="dcterms:W3CDTF">2007-07-04T21:09:44Z</dcterms:created>
  <dcterms:modified xsi:type="dcterms:W3CDTF">2014-05-06T03:27:40Z</dcterms:modified>
  <cp:category/>
  <cp:version/>
  <cp:contentType/>
  <cp:contentStatus/>
</cp:coreProperties>
</file>