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36" windowWidth="38280" windowHeight="17800" tabRatio="435" activeTab="0"/>
  </bookViews>
  <sheets>
    <sheet name="Burndown Chart Example" sheetId="1" r:id="rId1"/>
    <sheet name="Burndown Chart Template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<sst xmlns="http://schemas.openxmlformats.org/spreadsheetml/2006/main" count="27" uniqueCount="12">
  <si>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Burn down chart</t>
  </si>
  <si>
    <t>Burned down</t>
  </si>
  <si>
    <t>Balance</t>
  </si>
  <si>
    <t>Daily Completed</t>
  </si>
  <si>
    <t>Day</t>
  </si>
  <si>
    <t>Planned</t>
  </si>
  <si>
    <t>Actual</t>
  </si>
  <si>
    <t>Hours</t>
  </si>
  <si>
    <t>Days</t>
  </si>
  <si>
    <t>x</t>
  </si>
  <si>
    <t>Title</t>
  </si>
  <si>
    <t>Sprint 5 Burn Down Chart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</si>
</sst>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24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12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sz val="11"/>
      <name val="Calibri"/>
      <family val="0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164" fontId="21" fillId="0" borderId="0" xfId="0" applyNumberFormat="1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0" fillId="0" borderId="0" xfId="0" applyAlignment="1">
      <alignment textRotation="135"/>
    </xf>
    <xf numFmtId="0" fontId="0" fillId="0" borderId="0" xfId="0" applyFont="1" applyAlignment="1">
      <alignment textRotation="90"/>
    </xf>
    <xf numFmtId="0" fontId="16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14" fontId="18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19" fillId="24" borderId="14" xfId="0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/>
    </xf>
    <xf numFmtId="0" fontId="20" fillId="22" borderId="15" xfId="0" applyFont="1" applyFill="1" applyBorder="1" applyAlignment="1">
      <alignment horizontal="center" wrapText="1"/>
    </xf>
    <xf numFmtId="0" fontId="20" fillId="22" borderId="16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 wrapText="1"/>
    </xf>
    <xf numFmtId="0" fontId="20" fillId="25" borderId="16" xfId="0" applyFont="1" applyFill="1" applyBorder="1" applyAlignment="1">
      <alignment horizontal="center" wrapText="1"/>
    </xf>
    <xf numFmtId="0" fontId="20" fillId="25" borderId="11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'Burndown Chart Example'!$G$3</c:f>
              <c:strCache>
                <c:ptCount val="1"/>
                <c:pt idx="0">
                  <c:v>Daily Completed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'Burndown Chart Example'!$B$5:$B$25</c:f>
              <c:numCache/>
            </c:numRef>
          </c:cat>
          <c:val>
            <c:numRef>
              <c:f>'Burndown Chart Example'!$G$5:$G$25</c:f>
              <c:numCache/>
            </c:numRef>
          </c:val>
        </c:ser>
        <c:gapWidth val="50"/>
        <c:axId val="10818875"/>
        <c:axId val="25869784"/>
      </c:barChart>
      <c:lineChart>
        <c:grouping val="standard"/>
        <c:varyColors val="0"/>
        <c:ser>
          <c:idx val="0"/>
          <c:order val="1"/>
          <c:tx>
            <c:strRef>
              <c:f>'Burndown Chart Example'!$E$4</c:f>
              <c:strCache>
                <c:ptCount val="1"/>
                <c:pt idx="0">
                  <c:v>Planned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 Example'!$B$5:$B$25</c:f>
              <c:numCache/>
            </c:numRef>
          </c:cat>
          <c:val>
            <c:numRef>
              <c:f>'Burndown Chart Example'!$E$5:$E$25</c:f>
              <c:numCache/>
            </c:numRef>
          </c:val>
          <c:smooth val="0"/>
        </c:ser>
        <c:ser>
          <c:idx val="1"/>
          <c:order val="2"/>
          <c:tx>
            <c:strRef>
              <c:f>'Burndown Chart Example'!$F$4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 Example'!$B$5:$B$25</c:f>
              <c:numCache/>
            </c:numRef>
          </c:cat>
          <c:val>
            <c:numRef>
              <c:f>'Burndown Chart Example'!$F$5:$F$25</c:f>
              <c:numCache/>
            </c:numRef>
          </c:val>
          <c:smooth val="0"/>
        </c:ser>
        <c:axId val="10818875"/>
        <c:axId val="25869784"/>
      </c:lineChart>
      <c:catAx>
        <c:axId val="1081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9784"/>
        <c:crossesAt val="0"/>
        <c:auto val="1"/>
        <c:lblOffset val="100"/>
        <c:noMultiLvlLbl val="0"/>
      </c:catAx>
      <c:valAx>
        <c:axId val="25869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887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'Burndown Chart Template'!$G$3</c:f>
              <c:strCache>
                <c:ptCount val="1"/>
                <c:pt idx="0">
                  <c:v>Daily Completed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'Burndown Chart Template'!$B$5:$B$25</c:f>
              <c:numCache/>
            </c:numRef>
          </c:cat>
          <c:val>
            <c:numRef>
              <c:f>'Burndown Chart Template'!$G$5:$G$25</c:f>
              <c:numCache/>
            </c:numRef>
          </c:val>
        </c:ser>
        <c:gapWidth val="50"/>
        <c:axId val="6394553"/>
        <c:axId val="67886"/>
      </c:barChart>
      <c:lineChart>
        <c:grouping val="standard"/>
        <c:varyColors val="0"/>
        <c:ser>
          <c:idx val="0"/>
          <c:order val="1"/>
          <c:tx>
            <c:strRef>
              <c:f>'Burndown Chart Template'!$E$4</c:f>
              <c:strCache>
                <c:ptCount val="1"/>
                <c:pt idx="0">
                  <c:v>Planned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 Template'!$B$5:$B$25</c:f>
              <c:numCache/>
            </c:numRef>
          </c:cat>
          <c:val>
            <c:numRef>
              <c:f>'Burndown Chart Template'!$E$5:$E$25</c:f>
              <c:numCache/>
            </c:numRef>
          </c:val>
          <c:smooth val="0"/>
        </c:ser>
        <c:ser>
          <c:idx val="1"/>
          <c:order val="2"/>
          <c:tx>
            <c:strRef>
              <c:f>'Burndown Chart Template'!$F$4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 Template'!$B$5:$B$25</c:f>
              <c:numCache/>
            </c:numRef>
          </c:cat>
          <c:val>
            <c:numRef>
              <c:f>'Burndown Chart Template'!$F$5:$F$25</c:f>
              <c:numCache/>
            </c:numRef>
          </c:val>
          <c:smooth val="0"/>
        </c:ser>
        <c:axId val="6394553"/>
        <c:axId val="67886"/>
      </c:lineChart>
      <c:catAx>
        <c:axId val="63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886"/>
        <c:crossesAt val="0"/>
        <c:auto val="1"/>
        <c:lblOffset val="100"/>
        <c:noMultiLvlLbl val="0"/>
      </c:catAx>
      <c:valAx>
        <c:axId val="67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5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2</xdr:row>
      <xdr:rowOff>0</xdr:rowOff>
    </xdr:from>
    <xdr:to>
      <xdr:col>13</xdr:col>
      <xdr:colOff>561975</xdr:colOff>
      <xdr:row>10</xdr:row>
      <xdr:rowOff>38100</xdr:rowOff>
    </xdr:to>
    <xdr:graphicFrame>
      <xdr:nvGraphicFramePr>
        <xdr:cNvPr id="1" name="Chart 1"/>
        <xdr:cNvGraphicFramePr/>
      </xdr:nvGraphicFramePr>
      <xdr:xfrm>
        <a:off x="4057650" y="476250"/>
        <a:ext cx="34861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14</xdr:row>
      <xdr:rowOff>47625</xdr:rowOff>
    </xdr:to>
    <xdr:sp>
      <xdr:nvSpPr>
        <xdr:cNvPr id="2" name="Rectangle 23"/>
        <xdr:cNvSpPr>
          <a:spLocks/>
        </xdr:cNvSpPr>
      </xdr:nvSpPr>
      <xdr:spPr>
        <a:xfrm>
          <a:off x="3810000" y="2924175"/>
          <a:ext cx="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Signup for FREE E-mail Updates</a:t>
          </a:r>
        </a:p>
      </xdr:txBody>
    </xdr:sp>
    <xdr:clientData/>
  </xdr:twoCellAnchor>
  <xdr:twoCellAnchor>
    <xdr:from>
      <xdr:col>7</xdr:col>
      <xdr:colOff>0</xdr:colOff>
      <xdr:row>14</xdr:row>
      <xdr:rowOff>104775</xdr:rowOff>
    </xdr:from>
    <xdr:to>
      <xdr:col>7</xdr:col>
      <xdr:colOff>0</xdr:colOff>
      <xdr:row>15</xdr:row>
      <xdr:rowOff>152400</xdr:rowOff>
    </xdr:to>
    <xdr:sp>
      <xdr:nvSpPr>
        <xdr:cNvPr id="3" name="Rectangle 24"/>
        <xdr:cNvSpPr>
          <a:spLocks/>
        </xdr:cNvSpPr>
      </xdr:nvSpPr>
      <xdr:spPr>
        <a:xfrm>
          <a:off x="3810000" y="3219450"/>
          <a:ext cx="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Subscribe to PHD thru RSS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17</xdr:row>
      <xdr:rowOff>66675</xdr:rowOff>
    </xdr:to>
    <xdr:sp>
      <xdr:nvSpPr>
        <xdr:cNvPr id="4" name="Rectangle 25"/>
        <xdr:cNvSpPr>
          <a:spLocks/>
        </xdr:cNvSpPr>
      </xdr:nvSpPr>
      <xdr:spPr>
        <a:xfrm>
          <a:off x="3810000" y="3495675"/>
          <a:ext cx="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Follow PHD on Twitter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19</xdr:row>
      <xdr:rowOff>66675</xdr:rowOff>
    </xdr:to>
    <xdr:sp>
      <xdr:nvSpPr>
        <xdr:cNvPr id="5" name="Rectangle 26"/>
        <xdr:cNvSpPr>
          <a:spLocks/>
        </xdr:cNvSpPr>
      </xdr:nvSpPr>
      <xdr:spPr>
        <a:xfrm>
          <a:off x="3810000" y="3876675"/>
          <a:ext cx="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 Pointy Haired Dilbert Website and 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2</xdr:row>
      <xdr:rowOff>0</xdr:rowOff>
    </xdr:from>
    <xdr:to>
      <xdr:col>13</xdr:col>
      <xdr:colOff>561975</xdr:colOff>
      <xdr:row>10</xdr:row>
      <xdr:rowOff>28575</xdr:rowOff>
    </xdr:to>
    <xdr:graphicFrame>
      <xdr:nvGraphicFramePr>
        <xdr:cNvPr id="1" name="Chart 1"/>
        <xdr:cNvGraphicFramePr/>
      </xdr:nvGraphicFramePr>
      <xdr:xfrm>
        <a:off x="4057650" y="476250"/>
        <a:ext cx="34861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14</xdr:row>
      <xdr:rowOff>47625</xdr:rowOff>
    </xdr:to>
    <xdr:sp>
      <xdr:nvSpPr>
        <xdr:cNvPr id="2" name="Rectangle 23"/>
        <xdr:cNvSpPr>
          <a:spLocks/>
        </xdr:cNvSpPr>
      </xdr:nvSpPr>
      <xdr:spPr>
        <a:xfrm>
          <a:off x="3810000" y="2886075"/>
          <a:ext cx="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Signup for FREE E-mail Updates</a:t>
          </a:r>
        </a:p>
      </xdr:txBody>
    </xdr:sp>
    <xdr:clientData/>
  </xdr:twoCellAnchor>
  <xdr:twoCellAnchor>
    <xdr:from>
      <xdr:col>7</xdr:col>
      <xdr:colOff>0</xdr:colOff>
      <xdr:row>14</xdr:row>
      <xdr:rowOff>104775</xdr:rowOff>
    </xdr:from>
    <xdr:to>
      <xdr:col>7</xdr:col>
      <xdr:colOff>0</xdr:colOff>
      <xdr:row>15</xdr:row>
      <xdr:rowOff>152400</xdr:rowOff>
    </xdr:to>
    <xdr:sp>
      <xdr:nvSpPr>
        <xdr:cNvPr id="3" name="Rectangle 24"/>
        <xdr:cNvSpPr>
          <a:spLocks/>
        </xdr:cNvSpPr>
      </xdr:nvSpPr>
      <xdr:spPr>
        <a:xfrm>
          <a:off x="3810000" y="3181350"/>
          <a:ext cx="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Subscribe to PHD thru RSS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17</xdr:row>
      <xdr:rowOff>66675</xdr:rowOff>
    </xdr:to>
    <xdr:sp>
      <xdr:nvSpPr>
        <xdr:cNvPr id="4" name="Rectangle 25"/>
        <xdr:cNvSpPr>
          <a:spLocks/>
        </xdr:cNvSpPr>
      </xdr:nvSpPr>
      <xdr:spPr>
        <a:xfrm>
          <a:off x="3810000" y="3457575"/>
          <a:ext cx="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Follow PHD on Twitter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19</xdr:row>
      <xdr:rowOff>66675</xdr:rowOff>
    </xdr:to>
    <xdr:sp>
      <xdr:nvSpPr>
        <xdr:cNvPr id="5" name="Rectangle 26"/>
        <xdr:cNvSpPr>
          <a:spLocks/>
        </xdr:cNvSpPr>
      </xdr:nvSpPr>
      <xdr:spPr>
        <a:xfrm>
          <a:off x="3810000" y="3838575"/>
          <a:ext cx="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 Pointy Haired Dilbert Website and Learn More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125" zoomScaleNormal="125" workbookViewId="0" topLeftCell="A1">
      <selection activeCell="B5" sqref="B5"/>
    </sheetView>
  </sheetViews>
  <sheetFormatPr defaultColWidth="11.421875" defaultRowHeight="15"/>
  <cols>
    <col min="1" max="1" width="9.28125" style="1" customWidth="1"/>
    <col min="2" max="2" width="5.00390625" style="2" customWidth="1"/>
    <col min="3" max="6" width="8.421875" style="2" customWidth="1"/>
    <col min="7" max="7" width="9.140625" style="2" customWidth="1"/>
    <col min="8" max="8" width="4.00390625" style="0" customWidth="1"/>
    <col min="9" max="16384" width="8.7109375" style="0" customWidth="1"/>
  </cols>
  <sheetData>
    <row r="1" spans="2:9" ht="31.5">
      <c r="B1" s="15" t="s">
        <v>0</v>
      </c>
      <c r="C1" s="15"/>
      <c r="D1" s="15"/>
      <c r="E1" s="15"/>
      <c r="F1" s="15"/>
      <c r="G1" s="15"/>
      <c r="I1" s="11" t="s">
        <v>11</v>
      </c>
    </row>
    <row r="2" ht="6" customHeight="1"/>
    <row r="3" spans="2:7" ht="15" customHeight="1">
      <c r="B3" s="3"/>
      <c r="C3" s="16" t="s">
        <v>1</v>
      </c>
      <c r="D3" s="16"/>
      <c r="E3" s="17" t="s">
        <v>2</v>
      </c>
      <c r="F3" s="17"/>
      <c r="G3" s="18" t="s">
        <v>3</v>
      </c>
    </row>
    <row r="4" spans="2:7" ht="12">
      <c r="B4" s="4" t="s">
        <v>4</v>
      </c>
      <c r="C4" s="5" t="s">
        <v>5</v>
      </c>
      <c r="D4" s="5" t="s">
        <v>6</v>
      </c>
      <c r="E4" s="5" t="s">
        <v>5</v>
      </c>
      <c r="F4" s="5" t="s">
        <v>6</v>
      </c>
      <c r="G4" s="18"/>
    </row>
    <row r="5" spans="1:7" ht="15">
      <c r="A5" s="6">
        <v>40511</v>
      </c>
      <c r="B5" s="7">
        <v>0</v>
      </c>
      <c r="C5" s="8">
        <v>0</v>
      </c>
      <c r="D5" s="7">
        <v>0</v>
      </c>
      <c r="E5" s="8">
        <v>315</v>
      </c>
      <c r="F5" s="7">
        <v>315</v>
      </c>
      <c r="G5" s="7">
        <f aca="true" t="shared" si="0" ref="G5:G25">IF(D5="",NA(),D5)</f>
        <v>0</v>
      </c>
    </row>
    <row r="6" spans="1:8" ht="18" customHeight="1">
      <c r="A6" s="6">
        <v>40512</v>
      </c>
      <c r="B6" s="7">
        <v>1</v>
      </c>
      <c r="C6" s="8">
        <v>13</v>
      </c>
      <c r="D6" s="7">
        <v>8</v>
      </c>
      <c r="E6" s="8">
        <v>302</v>
      </c>
      <c r="F6" s="7">
        <f>IF(D6="",NA(),$F$5-SUM($D$6:D6))</f>
        <v>307</v>
      </c>
      <c r="G6" s="7">
        <f t="shared" si="0"/>
        <v>8</v>
      </c>
      <c r="H6" s="10"/>
    </row>
    <row r="7" spans="1:8" ht="42.75">
      <c r="A7" s="6">
        <v>40513</v>
      </c>
      <c r="B7" s="7">
        <v>2</v>
      </c>
      <c r="C7" s="8">
        <v>13</v>
      </c>
      <c r="D7" s="7">
        <v>7</v>
      </c>
      <c r="E7" s="8">
        <v>289</v>
      </c>
      <c r="F7" s="7">
        <f>IF(D7="",NA(),$F$5-SUM($D$6:D7))</f>
        <v>300</v>
      </c>
      <c r="G7" s="7">
        <f t="shared" si="0"/>
        <v>7</v>
      </c>
      <c r="H7" s="14" t="s">
        <v>7</v>
      </c>
    </row>
    <row r="8" spans="1:7" ht="15">
      <c r="A8" s="6">
        <v>40514</v>
      </c>
      <c r="B8" s="7">
        <v>3</v>
      </c>
      <c r="C8" s="8">
        <v>13</v>
      </c>
      <c r="D8" s="7">
        <v>8</v>
      </c>
      <c r="E8" s="8">
        <v>276</v>
      </c>
      <c r="F8" s="7">
        <f>IF(D8="",NA(),$F$5-SUM($D$6:D8))</f>
        <v>292</v>
      </c>
      <c r="G8" s="7">
        <f t="shared" si="0"/>
        <v>8</v>
      </c>
    </row>
    <row r="9" spans="1:7" ht="15">
      <c r="A9" s="6">
        <v>40515</v>
      </c>
      <c r="B9" s="7">
        <v>4</v>
      </c>
      <c r="C9" s="8">
        <v>13</v>
      </c>
      <c r="D9" s="7">
        <v>8</v>
      </c>
      <c r="E9" s="8">
        <v>263</v>
      </c>
      <c r="F9" s="7">
        <f>IF(D9="",NA(),$F$5-SUM($D$6:D9))</f>
        <v>284</v>
      </c>
      <c r="G9" s="7">
        <f t="shared" si="0"/>
        <v>8</v>
      </c>
    </row>
    <row r="10" spans="1:7" ht="15">
      <c r="A10" s="6">
        <v>40518</v>
      </c>
      <c r="B10" s="7">
        <v>5</v>
      </c>
      <c r="C10" s="8">
        <v>16.8</v>
      </c>
      <c r="D10" s="7">
        <v>10.5</v>
      </c>
      <c r="E10" s="8">
        <v>250</v>
      </c>
      <c r="F10" s="7">
        <f>IF(D10="",NA(),$F$5-SUM($D$6:D10))</f>
        <v>273.5</v>
      </c>
      <c r="G10" s="7">
        <f t="shared" si="0"/>
        <v>10.5</v>
      </c>
    </row>
    <row r="11" spans="1:7" ht="15">
      <c r="A11" s="6">
        <v>40519</v>
      </c>
      <c r="B11" s="7">
        <v>6</v>
      </c>
      <c r="C11" s="8">
        <v>16.8</v>
      </c>
      <c r="D11" s="2">
        <v>12</v>
      </c>
      <c r="E11" s="8">
        <v>233</v>
      </c>
      <c r="F11" s="7">
        <f>IF(D11="",NA(),$F$5-SUM($D$6:D11))</f>
        <v>261.5</v>
      </c>
      <c r="G11" s="7">
        <f t="shared" si="0"/>
        <v>12</v>
      </c>
    </row>
    <row r="12" spans="1:10" ht="15">
      <c r="A12" s="6">
        <v>40520</v>
      </c>
      <c r="B12" s="7">
        <v>7</v>
      </c>
      <c r="C12" s="8">
        <v>16.8</v>
      </c>
      <c r="D12" s="7">
        <v>13</v>
      </c>
      <c r="E12" s="8">
        <v>216</v>
      </c>
      <c r="F12" s="7">
        <f>IF(D12="",NA(),$F$5-SUM($D$6:D12))</f>
        <v>248.5</v>
      </c>
      <c r="G12" s="7">
        <f t="shared" si="0"/>
        <v>13</v>
      </c>
      <c r="J12" t="s">
        <v>8</v>
      </c>
    </row>
    <row r="13" spans="1:7" ht="15">
      <c r="A13" s="6">
        <v>40521</v>
      </c>
      <c r="B13" s="7">
        <v>8</v>
      </c>
      <c r="C13" s="8">
        <v>16.8</v>
      </c>
      <c r="D13" s="7">
        <v>18</v>
      </c>
      <c r="E13" s="8">
        <v>199</v>
      </c>
      <c r="F13" s="7">
        <f>IF(D13="",NA(),$F$5-SUM($D$6:D13))</f>
        <v>230.5</v>
      </c>
      <c r="G13" s="7">
        <f t="shared" si="0"/>
        <v>18</v>
      </c>
    </row>
    <row r="14" spans="1:11" ht="15">
      <c r="A14" s="6">
        <v>40522</v>
      </c>
      <c r="B14" s="7">
        <v>9</v>
      </c>
      <c r="C14" s="8">
        <v>16.8</v>
      </c>
      <c r="D14" s="7">
        <v>8.25</v>
      </c>
      <c r="E14" s="8">
        <v>182</v>
      </c>
      <c r="F14" s="7">
        <f>IF(D14="",NA(),$F$5-SUM($D$6:D14))</f>
        <v>222.25</v>
      </c>
      <c r="G14" s="7">
        <f t="shared" si="0"/>
        <v>8.25</v>
      </c>
      <c r="K14" s="9"/>
    </row>
    <row r="15" spans="1:7" ht="15">
      <c r="A15" s="6">
        <v>40525</v>
      </c>
      <c r="B15" s="7">
        <v>10</v>
      </c>
      <c r="C15" s="8">
        <v>17.2</v>
      </c>
      <c r="D15" s="12">
        <v>7.5</v>
      </c>
      <c r="E15" s="8">
        <v>166</v>
      </c>
      <c r="F15" s="7">
        <f>IF(D15="",NA(),$F$5-SUM($D$6:D15))</f>
        <v>214.75</v>
      </c>
      <c r="G15" s="7">
        <f t="shared" si="0"/>
        <v>7.5</v>
      </c>
    </row>
    <row r="16" spans="1:7" ht="15">
      <c r="A16" s="6">
        <v>40526</v>
      </c>
      <c r="B16" s="7">
        <v>11</v>
      </c>
      <c r="C16" s="8">
        <v>17.2</v>
      </c>
      <c r="D16" s="7">
        <v>12</v>
      </c>
      <c r="E16" s="8">
        <v>149</v>
      </c>
      <c r="F16" s="7">
        <f>IF(D16="",NA(),$F$5-SUM($D$6:D16))</f>
        <v>202.75</v>
      </c>
      <c r="G16" s="7">
        <f t="shared" si="0"/>
        <v>12</v>
      </c>
    </row>
    <row r="17" spans="1:7" ht="15">
      <c r="A17" s="6">
        <v>40527</v>
      </c>
      <c r="B17" s="7">
        <v>12</v>
      </c>
      <c r="C17" s="8">
        <v>17.2</v>
      </c>
      <c r="D17" s="7">
        <v>8.25</v>
      </c>
      <c r="E17" s="8">
        <v>132</v>
      </c>
      <c r="F17" s="7">
        <f>IF(D17="",NA(),$F$5-SUM($D$6:D17))</f>
        <v>194.5</v>
      </c>
      <c r="G17" s="7">
        <f t="shared" si="0"/>
        <v>8.25</v>
      </c>
    </row>
    <row r="18" spans="1:7" ht="15">
      <c r="A18" s="6">
        <v>40528</v>
      </c>
      <c r="B18" s="7">
        <v>13</v>
      </c>
      <c r="C18" s="8">
        <v>17.2</v>
      </c>
      <c r="D18" s="7">
        <v>20</v>
      </c>
      <c r="E18" s="8">
        <v>115</v>
      </c>
      <c r="F18" s="7">
        <f>IF(D18="",NA(),$F$5-SUM($D$6:D18))</f>
        <v>174.5</v>
      </c>
      <c r="G18" s="7">
        <f t="shared" si="0"/>
        <v>20</v>
      </c>
    </row>
    <row r="19" spans="1:7" ht="15">
      <c r="A19" s="6">
        <v>40529</v>
      </c>
      <c r="B19" s="7">
        <v>14</v>
      </c>
      <c r="C19" s="8">
        <v>17.2</v>
      </c>
      <c r="D19" s="7">
        <v>20</v>
      </c>
      <c r="E19" s="8">
        <v>98</v>
      </c>
      <c r="F19" s="7">
        <f>IF(D19="",NA(),$F$5-SUM($D$6:D19))</f>
        <v>154.5</v>
      </c>
      <c r="G19" s="7">
        <f t="shared" si="0"/>
        <v>20</v>
      </c>
    </row>
    <row r="20" spans="1:7" ht="15">
      <c r="A20" s="6">
        <v>40532</v>
      </c>
      <c r="B20" s="7">
        <v>15</v>
      </c>
      <c r="C20" s="8">
        <v>16</v>
      </c>
      <c r="D20" s="7">
        <v>16.75</v>
      </c>
      <c r="E20" s="8">
        <v>80</v>
      </c>
      <c r="F20" s="7">
        <f>IF(D20="",NA(),$F$5-SUM($D$6:D20))</f>
        <v>137.75</v>
      </c>
      <c r="G20" s="7">
        <f t="shared" si="0"/>
        <v>16.75</v>
      </c>
    </row>
    <row r="21" spans="1:7" ht="15">
      <c r="A21" s="6">
        <v>40533</v>
      </c>
      <c r="B21" s="7">
        <v>16</v>
      </c>
      <c r="C21" s="8">
        <v>16</v>
      </c>
      <c r="D21" s="7">
        <v>0.75</v>
      </c>
      <c r="E21" s="8">
        <v>64</v>
      </c>
      <c r="F21" s="7">
        <f>IF(D21="",NA(),$F$5-SUM($D$6:D21))</f>
        <v>137</v>
      </c>
      <c r="G21" s="7">
        <f t="shared" si="0"/>
        <v>0.75</v>
      </c>
    </row>
    <row r="22" spans="1:7" ht="15">
      <c r="A22" s="6">
        <v>40534</v>
      </c>
      <c r="B22" s="7">
        <v>17</v>
      </c>
      <c r="C22" s="8">
        <v>16</v>
      </c>
      <c r="D22" s="7">
        <v>26.5</v>
      </c>
      <c r="E22" s="8">
        <v>48</v>
      </c>
      <c r="F22" s="7">
        <f>IF(D22="",NA(),$F$5-SUM($D$6:D22))</f>
        <v>110.5</v>
      </c>
      <c r="G22" s="7">
        <f t="shared" si="0"/>
        <v>26.5</v>
      </c>
    </row>
    <row r="23" spans="1:7" ht="15">
      <c r="A23" s="6">
        <v>40535</v>
      </c>
      <c r="B23" s="7">
        <v>18</v>
      </c>
      <c r="C23" s="8">
        <v>8</v>
      </c>
      <c r="D23" s="7">
        <v>8</v>
      </c>
      <c r="E23" s="8">
        <v>40</v>
      </c>
      <c r="F23" s="7">
        <f>IF(D23="",NA(),$F$5-SUM($D$6:D23))</f>
        <v>102.5</v>
      </c>
      <c r="G23" s="7">
        <f t="shared" si="0"/>
        <v>8</v>
      </c>
    </row>
    <row r="24" spans="1:7" ht="15">
      <c r="A24" s="6">
        <v>40539</v>
      </c>
      <c r="B24" s="7">
        <v>19</v>
      </c>
      <c r="C24" s="8">
        <v>8</v>
      </c>
      <c r="D24" s="7">
        <v>5.5</v>
      </c>
      <c r="E24" s="8">
        <v>32</v>
      </c>
      <c r="F24" s="7">
        <f>IF(D24="",NA(),$F$5-SUM($D$6:D24))</f>
        <v>97</v>
      </c>
      <c r="G24" s="7">
        <f t="shared" si="0"/>
        <v>5.5</v>
      </c>
    </row>
    <row r="25" spans="1:7" ht="15">
      <c r="A25" s="6">
        <v>40540</v>
      </c>
      <c r="B25" s="7">
        <v>20</v>
      </c>
      <c r="C25" s="8">
        <v>8</v>
      </c>
      <c r="D25" s="7">
        <v>2</v>
      </c>
      <c r="E25" s="8">
        <v>24</v>
      </c>
      <c r="F25" s="7">
        <f>IF(D25="",NA(),$F$5-SUM($D$6:D25))</f>
        <v>95</v>
      </c>
      <c r="G25" s="7">
        <f t="shared" si="0"/>
        <v>2</v>
      </c>
    </row>
    <row r="26" spans="1:7" ht="15">
      <c r="A26" s="6">
        <v>40541</v>
      </c>
      <c r="B26" s="7">
        <v>21</v>
      </c>
      <c r="C26" s="8">
        <v>8</v>
      </c>
      <c r="D26" s="7">
        <v>7</v>
      </c>
      <c r="E26" s="8">
        <v>16</v>
      </c>
      <c r="F26" s="7">
        <f>IF(D26="",NA(),$F$5-SUM($D$6:D26))</f>
        <v>88</v>
      </c>
      <c r="G26" s="7">
        <f>IF(D26="",NA(),D26)</f>
        <v>7</v>
      </c>
    </row>
    <row r="27" spans="1:7" ht="15">
      <c r="A27" s="6">
        <v>40542</v>
      </c>
      <c r="B27" s="7">
        <v>22</v>
      </c>
      <c r="C27" s="8">
        <v>8</v>
      </c>
      <c r="D27" s="7">
        <v>8</v>
      </c>
      <c r="E27" s="8">
        <v>8</v>
      </c>
      <c r="F27" s="7">
        <f>IF(D27="",NA(),$F$5-SUM($D$6:D27))</f>
        <v>80</v>
      </c>
      <c r="G27" s="7">
        <f>IF(D27="",NA(),D27)</f>
        <v>8</v>
      </c>
    </row>
    <row r="28" spans="1:7" ht="15">
      <c r="A28" s="13">
        <v>40181</v>
      </c>
      <c r="B28" s="7" t="s">
        <v>9</v>
      </c>
      <c r="C28" s="8">
        <v>0</v>
      </c>
      <c r="D28" s="7">
        <v>8</v>
      </c>
      <c r="E28" s="8">
        <v>0</v>
      </c>
      <c r="F28" s="7">
        <f>IF(D28="",NA(),$F$5-SUM($D$6:D28))</f>
        <v>72</v>
      </c>
      <c r="G28" s="7">
        <f>IF(D28="",NA(),D28)</f>
        <v>8</v>
      </c>
    </row>
  </sheetData>
  <sheetProtection selectLockedCells="1" selectUnlockedCells="1"/>
  <mergeCells count="4">
    <mergeCell ref="B1:G1"/>
    <mergeCell ref="C3:D3"/>
    <mergeCell ref="E3:F3"/>
    <mergeCell ref="G3:G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125" zoomScaleNormal="125" workbookViewId="0" topLeftCell="A1">
      <selection activeCell="I1" sqref="I1"/>
    </sheetView>
  </sheetViews>
  <sheetFormatPr defaultColWidth="11.421875" defaultRowHeight="15"/>
  <cols>
    <col min="1" max="1" width="9.28125" style="1" customWidth="1"/>
    <col min="2" max="2" width="5.00390625" style="2" customWidth="1"/>
    <col min="3" max="6" width="8.421875" style="2" customWidth="1"/>
    <col min="7" max="7" width="9.140625" style="2" customWidth="1"/>
    <col min="8" max="8" width="4.00390625" style="0" customWidth="1"/>
    <col min="9" max="16384" width="8.7109375" style="0" customWidth="1"/>
  </cols>
  <sheetData>
    <row r="1" spans="2:9" ht="31.5">
      <c r="B1" s="25" t="s">
        <v>0</v>
      </c>
      <c r="C1" s="25"/>
      <c r="D1" s="25"/>
      <c r="E1" s="25"/>
      <c r="F1" s="25"/>
      <c r="G1" s="25"/>
      <c r="I1" s="11" t="s">
        <v>10</v>
      </c>
    </row>
    <row r="2" ht="6" customHeight="1"/>
    <row r="3" spans="2:7" ht="15" customHeight="1">
      <c r="B3" s="19"/>
      <c r="C3" s="20" t="s">
        <v>1</v>
      </c>
      <c r="D3" s="20"/>
      <c r="E3" s="21" t="s">
        <v>2</v>
      </c>
      <c r="F3" s="21"/>
      <c r="G3" s="22" t="s">
        <v>3</v>
      </c>
    </row>
    <row r="4" spans="2:7" ht="12">
      <c r="B4" s="23" t="s">
        <v>4</v>
      </c>
      <c r="C4" s="24" t="s">
        <v>5</v>
      </c>
      <c r="D4" s="24" t="s">
        <v>6</v>
      </c>
      <c r="E4" s="24" t="s">
        <v>5</v>
      </c>
      <c r="F4" s="24" t="s">
        <v>6</v>
      </c>
      <c r="G4" s="22"/>
    </row>
    <row r="5" spans="1:7" ht="15">
      <c r="A5" s="6">
        <v>40511</v>
      </c>
      <c r="B5" s="7">
        <v>0</v>
      </c>
      <c r="C5" s="8">
        <v>0</v>
      </c>
      <c r="D5" s="7">
        <v>0</v>
      </c>
      <c r="E5" s="8"/>
      <c r="F5" s="7" t="s">
        <v>9</v>
      </c>
      <c r="G5" s="7">
        <f aca="true" t="shared" si="0" ref="G5:G28">IF(D5="",NA(),D5)</f>
        <v>0</v>
      </c>
    </row>
    <row r="6" spans="1:8" ht="18" customHeight="1">
      <c r="A6" s="6">
        <v>40512</v>
      </c>
      <c r="B6" s="7">
        <v>1</v>
      </c>
      <c r="C6" s="8"/>
      <c r="D6" s="7"/>
      <c r="E6" s="8"/>
      <c r="F6" s="7" t="e">
        <f>IF(D6="",NA(),$F$5-SUM($D$6:D6))</f>
        <v>#N/A</v>
      </c>
      <c r="G6" s="7" t="e">
        <f t="shared" si="0"/>
        <v>#N/A</v>
      </c>
      <c r="H6" s="10"/>
    </row>
    <row r="7" spans="1:8" ht="42.75">
      <c r="A7" s="6">
        <v>40513</v>
      </c>
      <c r="B7" s="7">
        <v>2</v>
      </c>
      <c r="C7" s="8"/>
      <c r="D7" s="7"/>
      <c r="E7" s="8"/>
      <c r="F7" s="7" t="e">
        <f>IF(D7="",NA(),$F$5-SUM($D$6:D7))</f>
        <v>#N/A</v>
      </c>
      <c r="G7" s="7" t="e">
        <f t="shared" si="0"/>
        <v>#N/A</v>
      </c>
      <c r="H7" s="14" t="s">
        <v>7</v>
      </c>
    </row>
    <row r="8" spans="1:7" ht="15">
      <c r="A8" s="6">
        <v>40514</v>
      </c>
      <c r="B8" s="7">
        <v>3</v>
      </c>
      <c r="C8" s="8"/>
      <c r="D8" s="7"/>
      <c r="E8" s="8"/>
      <c r="F8" s="7" t="e">
        <f>IF(D8="",NA(),$F$5-SUM($D$6:D8))</f>
        <v>#N/A</v>
      </c>
      <c r="G8" s="7" t="e">
        <f t="shared" si="0"/>
        <v>#N/A</v>
      </c>
    </row>
    <row r="9" spans="1:7" ht="15">
      <c r="A9" s="6">
        <v>40515</v>
      </c>
      <c r="B9" s="7">
        <v>4</v>
      </c>
      <c r="C9" s="8"/>
      <c r="D9" s="7"/>
      <c r="E9" s="8"/>
      <c r="F9" s="7" t="e">
        <f>IF(D9="",NA(),$F$5-SUM($D$6:D9))</f>
        <v>#N/A</v>
      </c>
      <c r="G9" s="7" t="e">
        <f t="shared" si="0"/>
        <v>#N/A</v>
      </c>
    </row>
    <row r="10" spans="1:7" ht="15">
      <c r="A10" s="6">
        <v>40518</v>
      </c>
      <c r="B10" s="7">
        <v>5</v>
      </c>
      <c r="C10" s="8"/>
      <c r="D10" s="7"/>
      <c r="E10" s="8"/>
      <c r="F10" s="7" t="e">
        <f>IF(D10="",NA(),$F$5-SUM($D$6:D10))</f>
        <v>#N/A</v>
      </c>
      <c r="G10" s="7" t="e">
        <f t="shared" si="0"/>
        <v>#N/A</v>
      </c>
    </row>
    <row r="11" spans="1:7" ht="12">
      <c r="A11" s="6">
        <v>40519</v>
      </c>
      <c r="B11" s="7">
        <v>6</v>
      </c>
      <c r="C11" s="8"/>
      <c r="E11" s="8"/>
      <c r="F11" s="7" t="e">
        <f>IF(D11="",NA(),$F$5-SUM($D$6:D11))</f>
        <v>#N/A</v>
      </c>
      <c r="G11" s="7" t="e">
        <f t="shared" si="0"/>
        <v>#N/A</v>
      </c>
    </row>
    <row r="12" spans="1:10" ht="15">
      <c r="A12" s="6">
        <v>40520</v>
      </c>
      <c r="B12" s="7">
        <v>7</v>
      </c>
      <c r="C12" s="8"/>
      <c r="D12" s="7"/>
      <c r="E12" s="8"/>
      <c r="F12" s="7" t="e">
        <f>IF(D12="",NA(),$F$5-SUM($D$6:D12))</f>
        <v>#N/A</v>
      </c>
      <c r="G12" s="7" t="e">
        <f t="shared" si="0"/>
        <v>#N/A</v>
      </c>
      <c r="J12" t="s">
        <v>8</v>
      </c>
    </row>
    <row r="13" spans="1:7" ht="15">
      <c r="A13" s="6">
        <v>40521</v>
      </c>
      <c r="B13" s="7">
        <v>8</v>
      </c>
      <c r="C13" s="8"/>
      <c r="D13" s="7"/>
      <c r="E13" s="8"/>
      <c r="F13" s="7" t="e">
        <f>IF(D13="",NA(),$F$5-SUM($D$6:D13))</f>
        <v>#N/A</v>
      </c>
      <c r="G13" s="7" t="e">
        <f t="shared" si="0"/>
        <v>#N/A</v>
      </c>
    </row>
    <row r="14" spans="1:11" ht="15">
      <c r="A14" s="6">
        <v>40522</v>
      </c>
      <c r="B14" s="7">
        <v>9</v>
      </c>
      <c r="C14" s="8"/>
      <c r="D14" s="7"/>
      <c r="E14" s="8"/>
      <c r="F14" s="7" t="e">
        <f>IF(D14="",NA(),$F$5-SUM($D$6:D14))</f>
        <v>#N/A</v>
      </c>
      <c r="G14" s="7" t="e">
        <f t="shared" si="0"/>
        <v>#N/A</v>
      </c>
      <c r="K14" s="9"/>
    </row>
    <row r="15" spans="1:7" ht="15">
      <c r="A15" s="6">
        <v>40525</v>
      </c>
      <c r="B15" s="7">
        <v>10</v>
      </c>
      <c r="C15" s="8"/>
      <c r="D15" s="12"/>
      <c r="E15" s="8"/>
      <c r="F15" s="7" t="e">
        <f>IF(D15="",NA(),$F$5-SUM($D$6:D15))</f>
        <v>#N/A</v>
      </c>
      <c r="G15" s="7" t="e">
        <f t="shared" si="0"/>
        <v>#N/A</v>
      </c>
    </row>
    <row r="16" spans="1:7" ht="15">
      <c r="A16" s="6">
        <v>40526</v>
      </c>
      <c r="B16" s="7">
        <v>11</v>
      </c>
      <c r="C16" s="8"/>
      <c r="D16" s="7"/>
      <c r="E16" s="8"/>
      <c r="F16" s="7" t="e">
        <f>IF(D16="",NA(),$F$5-SUM($D$6:D16))</f>
        <v>#N/A</v>
      </c>
      <c r="G16" s="7" t="e">
        <f t="shared" si="0"/>
        <v>#N/A</v>
      </c>
    </row>
    <row r="17" spans="1:7" ht="15">
      <c r="A17" s="6">
        <v>40527</v>
      </c>
      <c r="B17" s="7">
        <v>12</v>
      </c>
      <c r="C17" s="8"/>
      <c r="D17" s="7"/>
      <c r="E17" s="8"/>
      <c r="F17" s="7" t="e">
        <f>IF(D17="",NA(),$F$5-SUM($D$6:D17))</f>
        <v>#N/A</v>
      </c>
      <c r="G17" s="7" t="e">
        <f t="shared" si="0"/>
        <v>#N/A</v>
      </c>
    </row>
    <row r="18" spans="1:7" ht="15">
      <c r="A18" s="6">
        <v>40528</v>
      </c>
      <c r="B18" s="7">
        <v>13</v>
      </c>
      <c r="C18" s="8"/>
      <c r="D18" s="7"/>
      <c r="E18" s="8"/>
      <c r="F18" s="7" t="e">
        <f>IF(D18="",NA(),$F$5-SUM($D$6:D18))</f>
        <v>#N/A</v>
      </c>
      <c r="G18" s="7" t="e">
        <f t="shared" si="0"/>
        <v>#N/A</v>
      </c>
    </row>
    <row r="19" spans="1:7" ht="15">
      <c r="A19" s="6">
        <v>40529</v>
      </c>
      <c r="B19" s="7">
        <v>14</v>
      </c>
      <c r="C19" s="8"/>
      <c r="D19" s="7"/>
      <c r="E19" s="8"/>
      <c r="F19" s="7" t="e">
        <f>IF(D19="",NA(),$F$5-SUM($D$6:D19))</f>
        <v>#N/A</v>
      </c>
      <c r="G19" s="7" t="e">
        <f t="shared" si="0"/>
        <v>#N/A</v>
      </c>
    </row>
    <row r="20" spans="1:7" ht="15">
      <c r="A20" s="6">
        <v>40532</v>
      </c>
      <c r="B20" s="7">
        <v>15</v>
      </c>
      <c r="C20" s="8"/>
      <c r="D20" s="7"/>
      <c r="E20" s="8"/>
      <c r="F20" s="7" t="e">
        <f>IF(D20="",NA(),$F$5-SUM($D$6:D20))</f>
        <v>#N/A</v>
      </c>
      <c r="G20" s="7" t="e">
        <f t="shared" si="0"/>
        <v>#N/A</v>
      </c>
    </row>
    <row r="21" spans="1:7" ht="15">
      <c r="A21" s="6">
        <v>40533</v>
      </c>
      <c r="B21" s="7">
        <v>16</v>
      </c>
      <c r="C21" s="8"/>
      <c r="D21" s="7"/>
      <c r="E21" s="8"/>
      <c r="F21" s="7" t="e">
        <f>IF(D21="",NA(),$F$5-SUM($D$6:D21))</f>
        <v>#N/A</v>
      </c>
      <c r="G21" s="7" t="e">
        <f t="shared" si="0"/>
        <v>#N/A</v>
      </c>
    </row>
    <row r="22" spans="1:7" ht="15">
      <c r="A22" s="6">
        <v>40534</v>
      </c>
      <c r="B22" s="7">
        <v>17</v>
      </c>
      <c r="C22" s="8"/>
      <c r="D22" s="7"/>
      <c r="E22" s="8"/>
      <c r="F22" s="7" t="e">
        <f>IF(D22="",NA(),$F$5-SUM($D$6:D22))</f>
        <v>#N/A</v>
      </c>
      <c r="G22" s="7" t="e">
        <f t="shared" si="0"/>
        <v>#N/A</v>
      </c>
    </row>
    <row r="23" spans="1:7" ht="15">
      <c r="A23" s="6">
        <v>40535</v>
      </c>
      <c r="B23" s="7">
        <v>18</v>
      </c>
      <c r="C23" s="8"/>
      <c r="D23" s="7"/>
      <c r="E23" s="8"/>
      <c r="F23" s="7" t="e">
        <f>IF(D23="",NA(),$F$5-SUM($D$6:D23))</f>
        <v>#N/A</v>
      </c>
      <c r="G23" s="7" t="e">
        <f t="shared" si="0"/>
        <v>#N/A</v>
      </c>
    </row>
    <row r="24" spans="1:7" ht="15">
      <c r="A24" s="6">
        <v>40539</v>
      </c>
      <c r="B24" s="7">
        <v>19</v>
      </c>
      <c r="C24" s="8"/>
      <c r="D24" s="7"/>
      <c r="E24" s="8"/>
      <c r="F24" s="7" t="e">
        <f>IF(D24="",NA(),$F$5-SUM($D$6:D24))</f>
        <v>#N/A</v>
      </c>
      <c r="G24" s="7" t="e">
        <f t="shared" si="0"/>
        <v>#N/A</v>
      </c>
    </row>
    <row r="25" spans="1:7" ht="15">
      <c r="A25" s="6">
        <v>40540</v>
      </c>
      <c r="B25" s="7">
        <v>20</v>
      </c>
      <c r="C25" s="8"/>
      <c r="D25" s="7"/>
      <c r="E25" s="8"/>
      <c r="F25" s="7" t="e">
        <f>IF(D25="",NA(),$F$5-SUM($D$6:D25))</f>
        <v>#N/A</v>
      </c>
      <c r="G25" s="7" t="e">
        <f t="shared" si="0"/>
        <v>#N/A</v>
      </c>
    </row>
    <row r="26" spans="1:7" ht="15">
      <c r="A26" s="6">
        <v>40541</v>
      </c>
      <c r="B26" s="7">
        <v>21</v>
      </c>
      <c r="C26" s="8"/>
      <c r="D26" s="7"/>
      <c r="E26" s="8"/>
      <c r="F26" s="7" t="e">
        <f>IF(D26="",NA(),$F$5-SUM($D$6:D26))</f>
        <v>#N/A</v>
      </c>
      <c r="G26" s="7" t="e">
        <f t="shared" si="0"/>
        <v>#N/A</v>
      </c>
    </row>
    <row r="27" spans="1:7" ht="15">
      <c r="A27" s="6">
        <v>40542</v>
      </c>
      <c r="B27" s="7">
        <v>22</v>
      </c>
      <c r="C27" s="8"/>
      <c r="D27" s="7"/>
      <c r="E27" s="8"/>
      <c r="F27" s="7" t="e">
        <f>IF(D27="",NA(),$F$5-SUM($D$6:D27))</f>
        <v>#N/A</v>
      </c>
      <c r="G27" s="7" t="e">
        <f t="shared" si="0"/>
        <v>#N/A</v>
      </c>
    </row>
    <row r="28" spans="1:7" ht="15">
      <c r="A28" s="13">
        <v>40181</v>
      </c>
      <c r="B28" s="7" t="s">
        <v>9</v>
      </c>
      <c r="C28" s="8"/>
      <c r="D28" s="7"/>
      <c r="E28" s="8"/>
      <c r="F28" s="7" t="e">
        <f>IF(D28="",NA(),$F$5-SUM($D$6:D28))</f>
        <v>#N/A</v>
      </c>
      <c r="G28" s="7" t="e">
        <f t="shared" si="0"/>
        <v>#N/A</v>
      </c>
    </row>
  </sheetData>
  <mergeCells count="4">
    <mergeCell ref="B1:G1"/>
    <mergeCell ref="C3:D3"/>
    <mergeCell ref="E3:F3"/>
    <mergeCell ref="G3:G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Ping Pong</cp:lastModifiedBy>
  <dcterms:created xsi:type="dcterms:W3CDTF">2011-01-22T22:27:36Z</dcterms:created>
  <cp:category/>
  <cp:version/>
  <cp:contentType/>
  <cp:contentStatus/>
</cp:coreProperties>
</file>